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workbookProtection workbookAlgorithmName="SHA-512" workbookHashValue="XZ2Vt+b8A9UMsOGU5xQqB01lIezJgPFKdMa1gJoJkR/XxMOJZ5y4h28vHKewAXQhVcqlvq1wYqAOzZgOObiM3Q==" workbookSaltValue="XJb57HQyUXoOUS3o0ltDPw==" workbookSpinCount="100000" lockStructure="1"/>
  <bookViews>
    <workbookView xWindow="-120" yWindow="-120" windowWidth="20730" windowHeight="11760" tabRatio="862" activeTab="1"/>
  </bookViews>
  <sheets>
    <sheet name="Frontespizio" sheetId="1" r:id="rId1"/>
    <sheet name="Parte I" sheetId="4" r:id="rId2"/>
    <sheet name="Parte II Cat. SOA" sheetId="14" r:id="rId3"/>
    <sheet name="Parte III Cat. Progettazione" sheetId="25" r:id="rId4"/>
    <sheet name="Parte IV Cronoprogrammi" sheetId="19" r:id="rId5"/>
    <sheet name="S-Amministrazioni" sheetId="24" state="hidden" r:id="rId6"/>
    <sheet name="S_Cat Prog" sheetId="17" state="hidden" r:id="rId7"/>
    <sheet name="S_Classifica" sheetId="16" state="hidden" r:id="rId8"/>
    <sheet name="S_SOA1" sheetId="15" state="hidden" r:id="rId9"/>
    <sheet name="S_SINO3" sheetId="13" state="hidden" r:id="rId10"/>
    <sheet name="S_Liv Progettazione" sheetId="12" state="hidden" r:id="rId11"/>
    <sheet name="S_SINONONNECESSARIE" sheetId="9" state="hidden" r:id="rId12"/>
    <sheet name="S_SI_NO" sheetId="5" state="hidden" r:id="rId13"/>
    <sheet name="S_tipologia intervento" sheetId="3" state="hidden" r:id="rId14"/>
    <sheet name="S_Fonte finanziamento" sheetId="2" state="hidden" r:id="rId15"/>
  </sheets>
  <definedNames>
    <definedName name="_xlnm._FilterDatabase" localSheetId="8" hidden="1">S_SOA1!$A$1:$C$52</definedName>
    <definedName name="_xlnm._FilterDatabase" localSheetId="5" hidden="1">'S-Amministrazioni'!$D$2:$D$159</definedName>
    <definedName name="_ftn1" localSheetId="10">'S_Liv Progettazione'!$A$8</definedName>
    <definedName name="_ftn2" localSheetId="10">'S_Liv Progettazione'!$A$9</definedName>
    <definedName name="_ftn3" localSheetId="10">'S_Liv Progettazione'!$A$10</definedName>
    <definedName name="_ftn4" localSheetId="10">'S_Liv Progettazione'!$A$11</definedName>
    <definedName name="_ftnref1" localSheetId="10">'S_Liv Progettazione'!$A$2</definedName>
    <definedName name="_ftnref2" localSheetId="10">'S_Liv Progettazione'!$A$3</definedName>
    <definedName name="_ftnref3" localSheetId="10">'S_Liv Progettazione'!$A$4</definedName>
    <definedName name="_ftnref4" localSheetId="10">'S_Liv Progettazione'!$A$5</definedName>
    <definedName name="AMM">'S-Amministrazioni'!$A$1:$A$159</definedName>
    <definedName name="_xlnm.Print_Area" localSheetId="0">Frontespizio!$A$1:$M$41</definedName>
    <definedName name="_xlnm.Print_Area" localSheetId="1">'Parte I'!$B$1:$G$150</definedName>
    <definedName name="_xlnm.Print_Area" localSheetId="2">'Parte II Cat. SOA'!$B$2:$H$18</definedName>
    <definedName name="_xlnm.Print_Area" localSheetId="3">'Parte III Cat. Progettazione'!$B$2:$H$18</definedName>
    <definedName name="_xlnm.Print_Area" localSheetId="4">'Parte IV Cronoprogrammi'!$A$1:$U$31</definedName>
    <definedName name="Cat_Pj">'S_Cat Prog'!$A$1:$A$61</definedName>
    <definedName name="Classifica">S_Classifica!$A$1:$A$10</definedName>
    <definedName name="fonte_finanziamento">'S_Fonte finanziamento'!$A$1:$A$2</definedName>
    <definedName name="Livello_pj">'S_Liv Progettazione'!$A$1:$A$5</definedName>
    <definedName name="SINO">S_SI_NO!$A$1:$A$2</definedName>
    <definedName name="SINO2">S_SINONONNECESSARIE!$A$1:$A$3</definedName>
    <definedName name="sino3">S_SINO3!$A$1:$A$3</definedName>
    <definedName name="SOA">S_SOA1!$A$1:$A$52</definedName>
    <definedName name="tipologia_intervento">'S_tipologia intervento'!$A$1:$A$2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25" l="1"/>
  <c r="D16" i="25"/>
  <c r="D15" i="25"/>
  <c r="D14" i="25"/>
  <c r="D13" i="25"/>
  <c r="D12" i="25"/>
  <c r="D11" i="25"/>
  <c r="D10" i="25"/>
  <c r="D9" i="25"/>
  <c r="D8" i="25"/>
  <c r="D148" i="4"/>
  <c r="D144" i="4"/>
  <c r="D78" i="4"/>
  <c r="D66" i="4"/>
  <c r="D41" i="4"/>
  <c r="E30" i="19"/>
  <c r="C70" i="4"/>
  <c r="C64" i="4"/>
  <c r="C59" i="4"/>
  <c r="C49" i="4"/>
  <c r="E36" i="4"/>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C2" i="17"/>
  <c r="C1" i="17"/>
  <c r="D11" i="14"/>
  <c r="D10" i="14"/>
  <c r="D9" i="14"/>
  <c r="D8" i="14"/>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 i="15"/>
  <c r="C2" i="15"/>
  <c r="C1" i="15"/>
  <c r="D17" i="14"/>
  <c r="D16" i="14"/>
  <c r="D15" i="14"/>
  <c r="D14" i="14"/>
  <c r="D13" i="14"/>
  <c r="D12" i="14"/>
</calcChain>
</file>

<file path=xl/comments1.xml><?xml version="1.0" encoding="utf-8"?>
<comments xmlns="http://schemas.openxmlformats.org/spreadsheetml/2006/main">
  <authors>
    <author>Autore</author>
  </authors>
  <commentList>
    <comment ref="G29" authorId="0">
      <text>
        <r>
          <rPr>
            <b/>
            <sz val="10"/>
            <color indexed="81"/>
            <rFont val="Calibri Light"/>
            <family val="2"/>
            <scheme val="major"/>
          </rPr>
          <t>IL RICORSO A UN RAGGRUPPAMENTO, AD UNA UNIONE O AD PROGETTO SOVRACOMUNALE È OBBLIGATORIO IN CASO DI PROPOSTE PRESENTATE DA COMUNI CON MENO DI 3000 ABITANTI</t>
        </r>
        <r>
          <rPr>
            <sz val="10"/>
            <color indexed="81"/>
            <rFont val="Calibri Light"/>
            <family val="2"/>
            <scheme val="major"/>
          </rPr>
          <t xml:space="preserve">
</t>
        </r>
      </text>
    </comment>
    <comment ref="E54" authorId="0">
      <text>
        <r>
          <rPr>
            <b/>
            <sz val="9"/>
            <color indexed="81"/>
            <rFont val="Calibri Light"/>
            <family val="2"/>
            <scheme val="major"/>
          </rPr>
          <t>AD ESEMPIO METRI, CHILOMETRI, METRI QUADRATI, CHILOMETRI QUADRATI, NUMERO, EURO, DATA.</t>
        </r>
        <r>
          <rPr>
            <sz val="9"/>
            <color indexed="81"/>
            <rFont val="Calibri Light"/>
            <family val="2"/>
            <scheme val="major"/>
          </rPr>
          <t xml:space="preserve">
</t>
        </r>
      </text>
    </comment>
    <comment ref="F54" authorId="0">
      <text>
        <r>
          <rPr>
            <b/>
            <sz val="9"/>
            <color indexed="81"/>
            <rFont val="Calibri Light"/>
            <family val="2"/>
            <scheme val="major"/>
          </rPr>
          <t>IL VALORE DI “PARTENZA” ESPRESSO ATTRAVERSO L’UNITÀ DI MISURA PRESCELTA</t>
        </r>
        <r>
          <rPr>
            <sz val="9"/>
            <color indexed="81"/>
            <rFont val="Calibri Light"/>
            <family val="2"/>
            <scheme val="major"/>
          </rPr>
          <t xml:space="preserve">
</t>
        </r>
      </text>
    </comment>
    <comment ref="G54" authorId="0">
      <text>
        <r>
          <rPr>
            <b/>
            <sz val="9"/>
            <color indexed="81"/>
            <rFont val="Calibri Light"/>
            <family val="2"/>
            <scheme val="major"/>
          </rPr>
          <t>IL VALORE DI “ARRIVO” PREVISTO A CONCLUSIONE DELL’INTERVENTO ESPRESSO ATTRAVERSO L’UNITÀ DI MISURA PRESCELTA</t>
        </r>
        <r>
          <rPr>
            <sz val="9"/>
            <color indexed="81"/>
            <rFont val="Calibri Light"/>
            <family val="2"/>
            <scheme val="major"/>
          </rPr>
          <t xml:space="preserve">
</t>
        </r>
      </text>
    </comment>
    <comment ref="C55" authorId="0">
      <text>
        <r>
          <rPr>
            <b/>
            <sz val="9"/>
            <color indexed="81"/>
            <rFont val="Calibri Light"/>
            <family val="2"/>
            <scheme val="major"/>
          </rPr>
          <t>L’INDICATORE DI REALIZZAZIONE RILEVA IL PRODOTTO (OUTPUT) DELLE ATTIVITÀ PROGETTUALI.</t>
        </r>
      </text>
    </comment>
    <comment ref="C56" authorId="0">
      <text>
        <r>
          <rPr>
            <b/>
            <sz val="9"/>
            <color indexed="81"/>
            <rFont val="Calibri Light"/>
            <family val="2"/>
            <scheme val="major"/>
          </rPr>
          <t>L’INDICATORE DI RISULTATO MISURA IL RAGGIUNGIMENTO DEGLI OBIETTIVI SPECIFICI (OUTCOME) DELLE ATTIVITÀ PROGETTUALI</t>
        </r>
      </text>
    </comment>
    <comment ref="G79" authorId="0">
      <text>
        <r>
          <rPr>
            <b/>
            <sz val="9"/>
            <color indexed="81"/>
            <rFont val="Calibri Light"/>
            <family val="2"/>
            <scheme val="major"/>
          </rPr>
          <t xml:space="preserve">QUALORA L’INTERVENTO NECESSITI DI PARERI/AUTORIZZAZIONI, INDICARE PUNTUALMENTE:
• TIPOLOGIA DI PARERE, NULLA OSTA O ALTRO ATTO DI ASSENSO;
• ENTE PREPOSTO AL RILASCIO;
• SE GIÀ È STATA FATTA RICHIESTA E/O OTTENIMENTO.
IN CASO DI AVVENUTO OTTENIMENTO SPECIFICARE SE:
• IL PROVVEDIMENTO CONTIENE PRESCRIZIONI;
• LE PRESCRIZIONI SONO STATE OTTEMPERATE.
PER MAGGIORI INFO, V. GUIDA ALLA COMPILAZIONE.
</t>
        </r>
        <r>
          <rPr>
            <sz val="9"/>
            <color indexed="81"/>
            <rFont val="Calibri Light"/>
            <family val="2"/>
            <scheme val="major"/>
          </rPr>
          <t xml:space="preserve">
</t>
        </r>
      </text>
    </comment>
  </commentList>
</comments>
</file>

<file path=xl/sharedStrings.xml><?xml version="1.0" encoding="utf-8"?>
<sst xmlns="http://schemas.openxmlformats.org/spreadsheetml/2006/main" count="616" uniqueCount="550">
  <si>
    <t>0.1 Denominazione intervento</t>
  </si>
  <si>
    <t>0.2 Ambito di intervento</t>
  </si>
  <si>
    <t>Segnalare con una X</t>
  </si>
  <si>
    <t>1. Anagrafica e inquadramento programmatico</t>
  </si>
  <si>
    <t>1.1 Amministrazione responsabile o capofila (in caso di interventi integrati)</t>
  </si>
  <si>
    <t>1.1.1 Se l'Amministrazione non è presente nell'elenco specificare</t>
  </si>
  <si>
    <t xml:space="preserve">1.2 Stazione Appaltante (se diversa dall’Amministrazione responsabile) </t>
  </si>
  <si>
    <t>1.3 Il CUP è stato assegnato?</t>
  </si>
  <si>
    <t>1.3.1 Se SI, indicare il CUP</t>
  </si>
  <si>
    <t xml:space="preserve">1.4 Il Responsabile Unico del Procedimento (RUP) è stato nominato? </t>
  </si>
  <si>
    <t>1.4.1 Se SI, indicare gli eventuali riferimenti</t>
  </si>
  <si>
    <t>2. Proposta Progettuale</t>
  </si>
  <si>
    <t>2.1 Descrizione sintetica della proposta (Max 2500 caratteri)</t>
  </si>
  <si>
    <t>(Indicare i bisogni, le finalità, le realizzazioni, i risultati, gli attori coinvolti e le eventuali criticità)</t>
  </si>
  <si>
    <t>2.1.bis Indicatori</t>
  </si>
  <si>
    <t>Indicatore</t>
  </si>
  <si>
    <t>Descrizione</t>
  </si>
  <si>
    <t>Unità di misura</t>
  </si>
  <si>
    <t>Target finale</t>
  </si>
  <si>
    <t xml:space="preserve">2.2 Descrizione dell’utilizzo e gestione dell’intervento a valle della realizzazione (Max 2500 Caratteri)
</t>
  </si>
  <si>
    <t>Descrivere impatto e sostenibilità ambientale, partnership, impatto sociale e sull’occupazione, impatto di sistema nonché l’emblematicità del progetto</t>
  </si>
  <si>
    <t>2.4 Localizzazione territoriale (Max 500 Caratteri)</t>
  </si>
  <si>
    <t xml:space="preserve">2.5 Elenco puntuale e breve descrizione degli interventi previsti (Max 2500 Caratteri)
</t>
  </si>
  <si>
    <t>2.6 Documento di Programmazione e/o Strumento di Pianificazione</t>
  </si>
  <si>
    <t>2.6.1 L’intervento è già inserito in Documenti di Programmazione e/o in strumenti di pianificazione territoriale?</t>
  </si>
  <si>
    <t>2.6.2 È necessario modificare e/o integrare i Documenti di Programmazione e/o in strumenti di pianificazione territoriale?</t>
  </si>
  <si>
    <r>
      <t xml:space="preserve">2.7 Aspetti giuridico-amministrativi relativi alla fattibilità della proposta progettuale </t>
    </r>
    <r>
      <rPr>
        <sz val="11"/>
        <color rgb="FF002060"/>
        <rFont val="Arial"/>
        <family val="2"/>
      </rPr>
      <t xml:space="preserve">(autorizzazioni/pareri se già in possesso o da acquisire e relative amministrazioni centrali e locali. A titolo esemplificativo e non esaustivo: regione, provincia, enti d’ambito, autorità di distretto idrografico, Ministero per la Transizione ecologica, Ministero della Cultura, ecc.) - </t>
    </r>
    <r>
      <rPr>
        <b/>
        <sz val="11"/>
        <color rgb="FF002060"/>
        <rFont val="Arial"/>
        <family val="2"/>
      </rPr>
      <t>Max 500 caratteri</t>
    </r>
  </si>
  <si>
    <t>LIVELLO DI PROGETTAZIONE DISPONIBILE</t>
  </si>
  <si>
    <t>SELEZIONARE</t>
  </si>
  <si>
    <t>Nessun livello di progettazione disponibile</t>
  </si>
  <si>
    <t>Non applicabile</t>
  </si>
  <si>
    <t>Progetto di fattibilità tecnico economica inclusa esecuzione prime indagini, rilievi, caratterizzazioni</t>
  </si>
  <si>
    <t>Progetto definitivo</t>
  </si>
  <si>
    <t>Progetto esecutivo</t>
  </si>
  <si>
    <t>2.12 Vincoli</t>
  </si>
  <si>
    <t xml:space="preserve">2.12.1 L’area interessata dall’intervento è sottoposta a vincoli? (es. paesaggistici, urbanistici, ambientali) </t>
  </si>
  <si>
    <t>3. Quadro Finanziario</t>
  </si>
  <si>
    <t>3.1 Costo complessivo [€]</t>
  </si>
  <si>
    <t>3.2 Copertura finanziaria</t>
  </si>
  <si>
    <t>3.3 Se l’intervento previsto è dotato di copertura finanziaria, indicare le fonti e gli importi disponibili ed eventuali termini per l’assunzione di obbligazioni giuridicamente vincolanti (OGV)</t>
  </si>
  <si>
    <t>4. Ulteriori elementi segnalati dall'amministrazione e/o dal soggetto proponente interventi</t>
  </si>
  <si>
    <t>4.1 Segnalare ulteriori elementi (Max 2500 caratteri)</t>
  </si>
  <si>
    <t>5. Attuazione integrata e complementarità con altri interventi</t>
  </si>
  <si>
    <t>5.1 Segnalare se l’intervento integra programmi o investimenti già realizzati o è complementare con interventi in corso di realizzazione. (Max 2500 caratteri)</t>
  </si>
  <si>
    <t>Indicare le categorie SOA relative all’intervento (ove individuate), la categoria SOA prevalente e la relativa Classifica</t>
  </si>
  <si>
    <t>SOA</t>
  </si>
  <si>
    <t>Descrizione SOA</t>
  </si>
  <si>
    <t>Prevalente</t>
  </si>
  <si>
    <t>Classifica</t>
  </si>
  <si>
    <r>
      <t>Indicare le categorie inerenti gli affidamenti dei servizi attinenti all'architettura e all'ingegneria relativi all’intervento</t>
    </r>
    <r>
      <rPr>
        <sz val="11"/>
        <color theme="1"/>
        <rFont val="Arial"/>
        <family val="2"/>
      </rPr>
      <t xml:space="preserve"> (</t>
    </r>
    <r>
      <rPr>
        <b/>
        <sz val="11"/>
        <color theme="1"/>
        <rFont val="Arial"/>
        <family val="2"/>
      </rPr>
      <t>ove già individuate)</t>
    </r>
  </si>
  <si>
    <t>ID opere</t>
  </si>
  <si>
    <t>Identificazione delle opere</t>
  </si>
  <si>
    <t>Valore opere</t>
  </si>
  <si>
    <t>Inserire una "X" nei quadrimestri afferenti lo svolgimento delle fasi e segnalare eventuali necessità di supporto</t>
  </si>
  <si>
    <t>Segnalare eventuali necessità di supporto</t>
  </si>
  <si>
    <t>FASI</t>
  </si>
  <si>
    <t>Q1</t>
  </si>
  <si>
    <t>Q2</t>
  </si>
  <si>
    <t>Q3</t>
  </si>
  <si>
    <t xml:space="preserve">Fattibilità tecnico-economica (incluso indagini, rilievi, ecc.) </t>
  </si>
  <si>
    <t>Progettazione Esecutiva</t>
  </si>
  <si>
    <t>Verifica e validazione della Progettazione</t>
  </si>
  <si>
    <t>Approvazione intervento (es. Conferenza dei servizi)</t>
  </si>
  <si>
    <t>Esecuzione Lavori</t>
  </si>
  <si>
    <t>Conclusione lavori e collaudo</t>
  </si>
  <si>
    <t>Inserire gli importi in euro della Spesa prevista per ciascun quadrimestre</t>
  </si>
  <si>
    <t>Spesa prevista - Inserire l'importo in [€]</t>
  </si>
  <si>
    <t>TOTALE</t>
  </si>
  <si>
    <t>Scafati</t>
  </si>
  <si>
    <t>E.01</t>
  </si>
  <si>
    <t>Edifici rurali per l'attività agricola con corredi tecnici di tipo semplice (quali tettoie, depositi e ricoveri) - Edifici industriali o artigianali di importanza costruttiva corrente con corredi tecnici di base.</t>
  </si>
  <si>
    <t>E.02</t>
  </si>
  <si>
    <t>Edifici rurali per l'attività agricola con corredi tecnici di tipo complesso - Edifici industriali o artigianali con organizzazione e corredi tecnici di tipo complesso.</t>
  </si>
  <si>
    <t>E.03</t>
  </si>
  <si>
    <t>Ostelli, Pensioni, Case albergo – Ristoranti - Motel e stazioni di servizio - negozi - mercati coperti di tipo semplice</t>
  </si>
  <si>
    <t>E.04</t>
  </si>
  <si>
    <t>Alberghi, Villaggi turistici - Mercati e Centri commerciali complessi</t>
  </si>
  <si>
    <t>E.05</t>
  </si>
  <si>
    <t>Edifici, pertinenze, autorimesse semplici, senza particolari esigenze tecniche. Edifici provvisori di modesta importanza</t>
  </si>
  <si>
    <t>E.06</t>
  </si>
  <si>
    <t>Edilizia residenziale privata e pubblica di tipo corrente con costi di costruzione nella media di mercato e con tipologie standardizzate.</t>
  </si>
  <si>
    <t>E.07</t>
  </si>
  <si>
    <t>Edifici residenziali di tipo pregiato con costi di costruzione eccedenti la media di mercato e con tipologie diversificate.</t>
  </si>
  <si>
    <t>E.08</t>
  </si>
  <si>
    <t>Sede Azienda Sanitaria, Distretto sanitario, Ambulatori di base. Asilo Nido, Scuola Materna, Scuola elementare, Scuole secondarie di primo grado fino a 24 classi, Scuole secondarie di secondo grado fino a 25 classi</t>
  </si>
  <si>
    <t>E.09</t>
  </si>
  <si>
    <t>Scuole secondarie di primo grado oltre 24 classi-Istituti scolastici superiori oltre 25 classi- Case di cura</t>
  </si>
  <si>
    <t>E.10</t>
  </si>
  <si>
    <t>Poliambulatori, Ospedali, Istituti di ricerca, Centri di riabilitazione, Poli scolastici, Università, Accademie, Istituti di ricerca universitaria</t>
  </si>
  <si>
    <t>E.11</t>
  </si>
  <si>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</si>
  <si>
    <t>E.12</t>
  </si>
  <si>
    <t>Aree ed attrezzature per lo sport all'aperto, Campo sportivo e servizi annessi, di tipo complesso- Palestre e piscine coperte</t>
  </si>
  <si>
    <t>E.13</t>
  </si>
  <si>
    <t>Biblioteca, Cinema, Teatro, Pinacoteca, Centro Culturale, Sede congressuale, Auditorium, Museo, Galleria d'arte, Discoteca, Studio radiofonico o televisivo o di produzione cinematografica – Opere cimiteriali di tipo monumentale, Monumenti commemorativi, Palasport, Stadio, Chiese</t>
  </si>
  <si>
    <t>E.14</t>
  </si>
  <si>
    <t>Edifici provvisori di modesta importanza a servizio di caserme</t>
  </si>
  <si>
    <t>E.15</t>
  </si>
  <si>
    <t>Caserme con corredi tecnici di importanza corrente</t>
  </si>
  <si>
    <t>E.16</t>
  </si>
  <si>
    <t>Sedi ed Uffici di Società ed Enti, Sedi ed Uffici comunali, Sedi ed Uffici provinciali, Sedi ed Uffici regionali, Sedi ed Uffici ministeriali, Pretura, Tribunale, Palazzo di giustizia, Penitenziari, Caserme con corredi tecnici di importanza maggiore, Questura</t>
  </si>
  <si>
    <t>E.17</t>
  </si>
  <si>
    <t>Verde ed opere di arredo urbano improntate a grande semplicità, pertinenziali agli edifici ed alla viabilità, Campeggi e simili</t>
  </si>
  <si>
    <t>E.18</t>
  </si>
  <si>
    <t>Arredamenti con elementi acquistati dal mercato, Giardini, Parchi gioco, Piazze e spazi pubblici all’aperto</t>
  </si>
  <si>
    <t>E.19</t>
  </si>
  <si>
    <t>Arredamenti con elementi singolari, Parchi urbani, Parchi ludici attrezzati, Giardini e piazze storiche, Opere di riqualificazione paesaggistica e ambientale di aree urbane.</t>
  </si>
  <si>
    <t>E.20</t>
  </si>
  <si>
    <t>Interventi di manutenzione straordinaria, ristrutturazione, riqualificazione, su edifici e manufatti esistenti</t>
  </si>
  <si>
    <t>E.21</t>
  </si>
  <si>
    <t>Interventi di manutenzione straordinaria, restauro, ristrutturazione, riqualificazione, su edifici e manufatti di interesse storico artistico non soggetti a tutela ai sensi del D. Lgs 42/2004, oppure di particolare importanza</t>
  </si>
  <si>
    <t>E.22</t>
  </si>
  <si>
    <t>Interventi di manutenzione, restauro, risanamento conservativo, riqualificazione, su edifici e manufatti di interesse storico artistico soggetti a tutela ai sensi del D. Lgs 42/2004, oppure di particolare importanza</t>
  </si>
  <si>
    <t>S.01</t>
  </si>
  <si>
    <t>Strutture o parti di strutture in cemento armato, non soggette ad azioni sismiche - riparazione o intervento locale - Verifiche strutturali relative - Ponteggi, centinature e strutture provvisionali di durata inferiore a due anni</t>
  </si>
  <si>
    <t>S.02</t>
  </si>
  <si>
    <t>Strutture o parti di strutture in muratura, legno, metallo, non soggette ad azioni sismiche - riparazione o intervento locale - Verifiche strutturali relative</t>
  </si>
  <si>
    <t>S.03</t>
  </si>
  <si>
    <t>Strutture o parti di strutture in cemento armato - Verifiche strutturali relative - Ponteggi, centinature e strutture provvisionali di durata superiore a due anni.</t>
  </si>
  <si>
    <t>S.04</t>
  </si>
  <si>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</si>
  <si>
    <t>S.05</t>
  </si>
  <si>
    <t>Dighe, Conche, Elevatori, Opere di ritenuta e di difesa, rilevati, colmate. Gallerie, Opere sotterranee e subacquee, Fondazioni speciali.</t>
  </si>
  <si>
    <t>S.06</t>
  </si>
  <si>
    <t>Opere strutturali di notevole importanza costruttiva e richiedenti calcolazioni particolari – Verifiche strutturali relative - Strutture con metodologie normative che richiedono modellazione particolare: edifici alti con necessità di valutazioni di secondo ordine.</t>
  </si>
  <si>
    <t>IA.01</t>
  </si>
  <si>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</si>
  <si>
    <t>IA.02</t>
  </si>
  <si>
    <t>Impianti di riscaldamento - Impianto di raffrescamento, climatizzazione, trattamento dell’aria – Impianti meccanici di distribuzione fluidi - Impianto solare termico</t>
  </si>
  <si>
    <t>IA.03</t>
  </si>
  <si>
    <t>Impianti elettrici in genere, impianti di illuminazione, telefonici, di rivelazione incendi, fotovoltaici, a corredo di edifici e costruzioni di importanza corrente - singole apparecchiature per laboratori e impianti pilota di tipo semplice</t>
  </si>
  <si>
    <t>IA.04</t>
  </si>
  <si>
    <t>Impianti elettrici in genere, impianti di illuminazione, telefonici, di sicurezza, di rivelazione incendi, fotovoltaici, a corredo di edifici e costruzioni complessi - cablaggi strutturati - impianti in fibra ottica - singole apparecchiature per laboratori e impianti pilota di tipo complesso</t>
  </si>
  <si>
    <t>IB.04</t>
  </si>
  <si>
    <t>Depositi e discariche senza trattamento dei rifiuti.</t>
  </si>
  <si>
    <t>IB.05</t>
  </si>
  <si>
    <t>Impianti per le industrie molitorie, cartarie, alimentari, delle fibre tessili naturali, del legno, del cuoio e simili.</t>
  </si>
  <si>
    <t>IB.06</t>
  </si>
  <si>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</si>
  <si>
    <t>IB.07</t>
  </si>
  <si>
    <t>Gli impianti precedentemente esposti quando siano di complessità particolarmente rilevante o comportanti rischi e problematiche ambientali molto rilevanti</t>
  </si>
  <si>
    <t>IB.08</t>
  </si>
  <si>
    <t>Impianti di linee e reti per trasmissioni e distribuzione di energia elettrica, telegrafia, telefonia.</t>
  </si>
  <si>
    <t>IB.09</t>
  </si>
  <si>
    <t>Centrali idroelettriche ordinarie - Stazioni di trasformazioni e di conversione impianti di trazione elettrica</t>
  </si>
  <si>
    <t>IB.10</t>
  </si>
  <si>
    <t>Impianti termoelettrici-Impianti dell'elettrochimica - Impianti della elettrometallurgia - Laboratori con ridotte problematiche tecniche</t>
  </si>
  <si>
    <t>IB.11</t>
  </si>
  <si>
    <t>Campi fotovoltaici - Parchi eolici</t>
  </si>
  <si>
    <t>IB.12</t>
  </si>
  <si>
    <t>Micro Centrali idroelettriche-Impianti termoelettrici-Impianti della elettrometallurgia di tipo complesso</t>
  </si>
  <si>
    <t>V.01</t>
  </si>
  <si>
    <t>Interventi di manutenzione su viabilità ordinaria</t>
  </si>
  <si>
    <t>V.02</t>
  </si>
  <si>
    <t>Strade, linee tramviarie, ferrovie, strade ferrate, di tipo ordinario, escluse le opere d'arte da compensarsi a parte - Piste ciclabili</t>
  </si>
  <si>
    <t>V.03</t>
  </si>
  <si>
    <t>Strade, linee tramviarie, ferrovie, strade ferrate, con particolari difficoltà di studio, escluse le opere d'arte e le stazioni, da compensarsi a parte. - Impianti teleferici e funicolari - Piste aeroportuali e simili.</t>
  </si>
  <si>
    <t>D.01</t>
  </si>
  <si>
    <t>Opere di navigazione interna e portuali</t>
  </si>
  <si>
    <t>D.02</t>
  </si>
  <si>
    <t>Bonifiche ed irrigazioni a deflusso naturale, sistemazione di corsi d'acqua e di bacini montani</t>
  </si>
  <si>
    <t>D.03</t>
  </si>
  <si>
    <t>Bonifiche ed irrigazioni con sollevamento meccanico di acqua (esclusi i macchinari) - Derivazioni d'acqua per forza motrice e produzione di energia elettrica.</t>
  </si>
  <si>
    <t>D.04</t>
  </si>
  <si>
    <t>Impianti per provvista, condotta, distribuzione d'acqua, improntate a grande semplicità - Fognature urbane improntate a grande semplicità - Condotte subacquee in genere, metanodotti e gasdotti, di tipo ordinario</t>
  </si>
  <si>
    <t>D.05</t>
  </si>
  <si>
    <t>Impianti per provvista, condotta, distribuzione d'acqua - Fognature urbane - Condotte subacquee in genere, metanodotti e gasdotti, con problemi tecnici di tipo speciale.</t>
  </si>
  <si>
    <t>T.01</t>
  </si>
  <si>
    <t>Sistemi informativi, gestione elettronica del flusso documentale, dematerializzazione e gestione archivi, ingegnerizzazione dei processi, sistemi di gestione delle attività produttive, Data center, server farm.</t>
  </si>
  <si>
    <t>T.02</t>
  </si>
  <si>
    <t>Reti locali e geografiche, cablaggi strutturati, impianti in fibra ottica, Impianti di videosorveglianza, controllo accessi, identificazione targhe di veicoli ecc Sistemi wireless, reti wifi, ponti radio.</t>
  </si>
  <si>
    <t>T.03</t>
  </si>
  <si>
    <t>Elettronica Industriale Sistemi a controllo numerico, Sistemi di automazione, Robotica.</t>
  </si>
  <si>
    <t>P.01</t>
  </si>
  <si>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</si>
  <si>
    <t>P.02</t>
  </si>
  <si>
    <t>Opere a verde sia su piccola scala o grande scala dove la rilevanza dell’opera è prevalente rispetto alle opere di tipo costruttivo.</t>
  </si>
  <si>
    <t>P.03</t>
  </si>
  <si>
    <t>Opere di riqualificazione e risanamento di ambiti naturali, rurali e forestali o urbani finalizzati al ripristino delle condizioni originarie, al riassetto delle componenti biotiche ed abiotiche.</t>
  </si>
  <si>
    <t>P.04</t>
  </si>
  <si>
    <t>Opere di utilizzazione di bacini estrattivi a parete o a fossa</t>
  </si>
  <si>
    <t>P.05</t>
  </si>
  <si>
    <t>Opere di assetto ed utilizzazione forestale nonché dell’impiego ai fini industriali, energetici ed ambientali. Piste forestali, strade forestali– percorsi naturalistici, aree di sosta e di stazionamento dei mezzi forestali. Meccanizzazione forestale</t>
  </si>
  <si>
    <t>P.06</t>
  </si>
  <si>
    <t>Opere di intervento per la realizzazione di infrastrutture e di miglioramento dell’assetto rurale.</t>
  </si>
  <si>
    <t>U.01</t>
  </si>
  <si>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</si>
  <si>
    <t>U.02</t>
  </si>
  <si>
    <t>Interventi di valorizzazione degli ambiti naturali sia di tipo vegetazionale che faunistico</t>
  </si>
  <si>
    <t>U.03</t>
  </si>
  <si>
    <t>Strumenti di pianificazione generale ed attuativa e di pianificazione di settore</t>
  </si>
  <si>
    <t>I - fino a euro 258.000</t>
  </si>
  <si>
    <t>II - fino a euro 516.000</t>
  </si>
  <si>
    <t>III - fino a euro 1.033.000</t>
  </si>
  <si>
    <t>III bis - fino a euro 1.500.000</t>
  </si>
  <si>
    <t>IV - fino a euro 2.582.000</t>
  </si>
  <si>
    <t>IV bis - fino a euro 3.500.000</t>
  </si>
  <si>
    <t>V - fino a euro 5.165.000</t>
  </si>
  <si>
    <t>VI - fino a euro 10.329.000</t>
  </si>
  <si>
    <t>VII - fino a euro 15.494.000</t>
  </si>
  <si>
    <t>VIII - oltre euro 15.494.000</t>
  </si>
  <si>
    <t>OG1</t>
  </si>
  <si>
    <t>Edifici civili e industriali</t>
  </si>
  <si>
    <t>OG2</t>
  </si>
  <si>
    <t>Restauro e manutenzione dei beni immobili sottoposti a tutela</t>
  </si>
  <si>
    <t>OG3</t>
  </si>
  <si>
    <t>Strade, autostrade, ponti, viadotti, ferrovie, metropolitane</t>
  </si>
  <si>
    <t>OG4</t>
  </si>
  <si>
    <t>Opere d’arte nel sottosuolo</t>
  </si>
  <si>
    <t>OG5</t>
  </si>
  <si>
    <t>Dighe</t>
  </si>
  <si>
    <t>OG6</t>
  </si>
  <si>
    <t>Acquedotti, gasdotti, oleodotti, opere di irrigazione e di evacuazione</t>
  </si>
  <si>
    <t>OG7</t>
  </si>
  <si>
    <t>Opere marittime e lavori di dragaggio</t>
  </si>
  <si>
    <t>OG8</t>
  </si>
  <si>
    <t>Opere fluviali, di difesa, di sistemazione idraulica e di bonifica</t>
  </si>
  <si>
    <t>OG9</t>
  </si>
  <si>
    <t>Impianti per la produzione di energia elettrica</t>
  </si>
  <si>
    <t>OG10</t>
  </si>
  <si>
    <t>Impianti per la trasformazione alta/media tensione e per la distribuzione di energia elettrica in corrente alternata e continua ed impianti di pubblica illuminazione</t>
  </si>
  <si>
    <t>OG11</t>
  </si>
  <si>
    <t>Impianti tecnologici</t>
  </si>
  <si>
    <t>OG 12</t>
  </si>
  <si>
    <t>Opere ed impianti di bonifica e protezione ambientale</t>
  </si>
  <si>
    <t>OG 13</t>
  </si>
  <si>
    <t>Opere di ingegneria naturalistica</t>
  </si>
  <si>
    <t>OS 1</t>
  </si>
  <si>
    <t>Lavori in terra</t>
  </si>
  <si>
    <t xml:space="preserve">OS 2-A </t>
  </si>
  <si>
    <t>Superfici decorate di beni immobili del patrimonio culturale e beni culturali mobili di interesse storico, artistico, archeologico ed etnoantropologico</t>
  </si>
  <si>
    <t xml:space="preserve">OS 2-B </t>
  </si>
  <si>
    <t>Beni culturali mobili di interesse archivistico e librario</t>
  </si>
  <si>
    <t>OS 3</t>
  </si>
  <si>
    <t>Impianti idrico-sanitario, cucine, lavanderie</t>
  </si>
  <si>
    <t>OS 4</t>
  </si>
  <si>
    <t>Impianti elettromeccanici trasportatori</t>
  </si>
  <si>
    <t>OS 5</t>
  </si>
  <si>
    <t>Impianti pneumatici e antintrusione</t>
  </si>
  <si>
    <t>OS 6</t>
  </si>
  <si>
    <t>Finiture di opere generali in materiali lignei, plastici, metallici e vetrosi</t>
  </si>
  <si>
    <t>OS 7</t>
  </si>
  <si>
    <t>Finiture di opere generali di natura edile e tecnica</t>
  </si>
  <si>
    <t>OS 8</t>
  </si>
  <si>
    <t>Opere di impermeabilizzazione</t>
  </si>
  <si>
    <t>OS 9</t>
  </si>
  <si>
    <t>Impianti per la segnaletica luminosa e la sicurezza del traffico</t>
  </si>
  <si>
    <t>OS 10</t>
  </si>
  <si>
    <t>Segnaletica stradale non luminosa</t>
  </si>
  <si>
    <t>OS 11</t>
  </si>
  <si>
    <t>Apparecchiature strutturali speciali</t>
  </si>
  <si>
    <t xml:space="preserve">OS 12-A </t>
  </si>
  <si>
    <t>Barriere stradali di sicurezza</t>
  </si>
  <si>
    <t xml:space="preserve"> OS 12-B </t>
  </si>
  <si>
    <t>Barriere paramassi, fermaneve e simili</t>
  </si>
  <si>
    <t>OS 13</t>
  </si>
  <si>
    <t>Strutture prefabbricate in cemento armato</t>
  </si>
  <si>
    <t>OS 14</t>
  </si>
  <si>
    <t>Impianti di smaltimento e recupero rifiuti</t>
  </si>
  <si>
    <t>OS 15</t>
  </si>
  <si>
    <t>Pulizia di acque marine, lacustri, fluviali</t>
  </si>
  <si>
    <t>OS 16</t>
  </si>
  <si>
    <t>Impianti per centrali produzione energia elettrica</t>
  </si>
  <si>
    <t>OS 17</t>
  </si>
  <si>
    <t>Linee telefoniche ed impianti di telefonia</t>
  </si>
  <si>
    <t xml:space="preserve">OS 18-A </t>
  </si>
  <si>
    <t>Componenti strutturali in acciaio</t>
  </si>
  <si>
    <t>OS 18-B</t>
  </si>
  <si>
    <t xml:space="preserve"> Componenti per facciate continue</t>
  </si>
  <si>
    <t>OS 19</t>
  </si>
  <si>
    <t>Impianti di reti di telecomunicazione e di trasmissioni e trattamento</t>
  </si>
  <si>
    <t xml:space="preserve">OS 20-A </t>
  </si>
  <si>
    <t>Rilevamenti topografici</t>
  </si>
  <si>
    <t>OS 20-B</t>
  </si>
  <si>
    <t>Indagini geognostiche</t>
  </si>
  <si>
    <t>OS 21</t>
  </si>
  <si>
    <t>Opere strutturali speciali</t>
  </si>
  <si>
    <t>OS 22</t>
  </si>
  <si>
    <t>Impianti di potabilizzazione e depurazione</t>
  </si>
  <si>
    <t>OS 23</t>
  </si>
  <si>
    <t>Demolizione di opere</t>
  </si>
  <si>
    <t>OS 24</t>
  </si>
  <si>
    <t>Verde e arredo urbano</t>
  </si>
  <si>
    <t>OS 25</t>
  </si>
  <si>
    <t>Scavi archeologici</t>
  </si>
  <si>
    <t>OS 26</t>
  </si>
  <si>
    <t>Pavimentazioni e sovrastrutture speciali</t>
  </si>
  <si>
    <t>OS 27</t>
  </si>
  <si>
    <t>Impianti per la trazione elettrica</t>
  </si>
  <si>
    <t>OS 28</t>
  </si>
  <si>
    <t>Impianti termici e di condizionamento</t>
  </si>
  <si>
    <t>OS 29</t>
  </si>
  <si>
    <t>Armamento ferroviario</t>
  </si>
  <si>
    <t>OS 30</t>
  </si>
  <si>
    <t>Impianti interni elettrici, telefonici, radiotelefonici e televisivi</t>
  </si>
  <si>
    <t>OS 31</t>
  </si>
  <si>
    <t>Impianti per la mobilità sospesa</t>
  </si>
  <si>
    <t>OS 32</t>
  </si>
  <si>
    <t>Strutture in legno</t>
  </si>
  <si>
    <t>OS 33</t>
  </si>
  <si>
    <t>Coperture speciali</t>
  </si>
  <si>
    <t>OS 34</t>
  </si>
  <si>
    <t>Sistemi antirumore per infrastrutture di mobilità</t>
  </si>
  <si>
    <t>OS 35</t>
  </si>
  <si>
    <t>Interventi a basso impatto ambientale</t>
  </si>
  <si>
    <t>SI</t>
  </si>
  <si>
    <t>NO</t>
  </si>
  <si>
    <t>NON APPLICABILE</t>
  </si>
  <si>
    <t>Nessun livello di progettazione</t>
  </si>
  <si>
    <t>Documento di indirizzo alla progettazione</t>
  </si>
  <si>
    <t>Progetto di fattibilità tecnico economica (inclusa esecuzione prime indagini, rilievi, caratterizzazioni)</t>
  </si>
  <si>
    <t>NON NECESSARIE</t>
  </si>
  <si>
    <t>A regia</t>
  </si>
  <si>
    <t>A titolarità</t>
  </si>
  <si>
    <t>PNRR – Recovery Fund</t>
  </si>
  <si>
    <t>Fondo Complementare al PNRR (FC)</t>
  </si>
  <si>
    <t xml:space="preserve">Turismo e mobilità sostenibile </t>
  </si>
  <si>
    <t xml:space="preserve">Cultura e Natura </t>
  </si>
  <si>
    <t xml:space="preserve">Inclusione e innovazione sociale </t>
  </si>
  <si>
    <t>Battipaglia</t>
  </si>
  <si>
    <t>Eboli</t>
  </si>
  <si>
    <t>Casalbuono</t>
  </si>
  <si>
    <t>Cannalonga</t>
  </si>
  <si>
    <t>Campora</t>
  </si>
  <si>
    <t>Camerota</t>
  </si>
  <si>
    <t>Caggiano</t>
  </si>
  <si>
    <t>Buonabitacolo</t>
  </si>
  <si>
    <t>Bellosguardo</t>
  </si>
  <si>
    <t>Auletta</t>
  </si>
  <si>
    <t>Atena Lucana</t>
  </si>
  <si>
    <t>Ascea</t>
  </si>
  <si>
    <t>Aquara</t>
  </si>
  <si>
    <t>Altavilla Silentina</t>
  </si>
  <si>
    <t>Alfano</t>
  </si>
  <si>
    <t>Albanella</t>
  </si>
  <si>
    <t>Agropoli</t>
  </si>
  <si>
    <t>Vibonati</t>
  </si>
  <si>
    <t>Vallo della Lucania</t>
  </si>
  <si>
    <t>Valle dell'Angelo</t>
  </si>
  <si>
    <t>Trentinara</t>
  </si>
  <si>
    <t>Torre Orsaia</t>
  </si>
  <si>
    <t>Torraca</t>
  </si>
  <si>
    <t>Torchiara</t>
  </si>
  <si>
    <t>Teggiano</t>
  </si>
  <si>
    <t>Stio</t>
  </si>
  <si>
    <t>Stella Cilento</t>
  </si>
  <si>
    <t>Sicignano degli Alburni</t>
  </si>
  <si>
    <t>Sessa Cilento</t>
  </si>
  <si>
    <t>Serre</t>
  </si>
  <si>
    <t>Serramezzana</t>
  </si>
  <si>
    <t>Sassano</t>
  </si>
  <si>
    <t>Sapri</t>
  </si>
  <si>
    <t>Sanza</t>
  </si>
  <si>
    <t>Sant'Arsenio</t>
  </si>
  <si>
    <t>Sant'Angelo a Fasanella</t>
  </si>
  <si>
    <t>Santa Marina</t>
  </si>
  <si>
    <t>San Rufo</t>
  </si>
  <si>
    <t>San Pietro al Tanagro</t>
  </si>
  <si>
    <t>San Mauro la Bruca</t>
  </si>
  <si>
    <t>San Mauro Cilento</t>
  </si>
  <si>
    <t>Padula</t>
  </si>
  <si>
    <t>Ottati</t>
  </si>
  <si>
    <t>Orria</t>
  </si>
  <si>
    <t>Omignano</t>
  </si>
  <si>
    <t>Ogliastro Cilento</t>
  </si>
  <si>
    <t>Novi Velia</t>
  </si>
  <si>
    <t>Morigerati</t>
  </si>
  <si>
    <t>Montesano sulla Marcellana</t>
  </si>
  <si>
    <t>Monte San Giacomo</t>
  </si>
  <si>
    <t>Montecorice</t>
  </si>
  <si>
    <t>Montano Antilia</t>
  </si>
  <si>
    <t>Moio della Civitella</t>
  </si>
  <si>
    <t>Magliano Vetere</t>
  </si>
  <si>
    <t>Lustra</t>
  </si>
  <si>
    <t>Laurito</t>
  </si>
  <si>
    <t>Laurino</t>
  </si>
  <si>
    <t>Laureana Cilento</t>
  </si>
  <si>
    <t>Ispani</t>
  </si>
  <si>
    <t>Gioi</t>
  </si>
  <si>
    <t>Futani</t>
  </si>
  <si>
    <t>Felitto</t>
  </si>
  <si>
    <t>Cuccaro Vetere</t>
  </si>
  <si>
    <t>Corleto Monforte</t>
  </si>
  <si>
    <t>Controne</t>
  </si>
  <si>
    <t>Cicerale</t>
  </si>
  <si>
    <t>Ceraso</t>
  </si>
  <si>
    <t>Centola</t>
  </si>
  <si>
    <t>Acerno</t>
  </si>
  <si>
    <t>Amalfi</t>
  </si>
  <si>
    <t>Angri</t>
  </si>
  <si>
    <t>Atrani</t>
  </si>
  <si>
    <t>Baronissi</t>
  </si>
  <si>
    <t>Bellizzi</t>
  </si>
  <si>
    <t>Bracigliano</t>
  </si>
  <si>
    <t>Buccino</t>
  </si>
  <si>
    <t>Calvanico</t>
  </si>
  <si>
    <t>Campagna</t>
  </si>
  <si>
    <t>Casal Velino</t>
  </si>
  <si>
    <t>Casaletto Spartano</t>
  </si>
  <si>
    <t>Caselle in Pittari</t>
  </si>
  <si>
    <t>Castel San Giorgio</t>
  </si>
  <si>
    <t>Castel San Lorenzo</t>
  </si>
  <si>
    <t>Castelcivita</t>
  </si>
  <si>
    <t>Castellabate</t>
  </si>
  <si>
    <t>Castelnuovo Cilento</t>
  </si>
  <si>
    <t>Castelnuovo di Conza</t>
  </si>
  <si>
    <t>Castiglione del Genovesi</t>
  </si>
  <si>
    <t>Cava de' Tirreni</t>
  </si>
  <si>
    <t>Celle di Bulgheria</t>
  </si>
  <si>
    <t>Cetara</t>
  </si>
  <si>
    <t>Colliano</t>
  </si>
  <si>
    <t>Conca dei Marini</t>
  </si>
  <si>
    <t>Contursi Terme</t>
  </si>
  <si>
    <t>Corbara</t>
  </si>
  <si>
    <t>Fisciano</t>
  </si>
  <si>
    <t>Furore</t>
  </si>
  <si>
    <t>Giffoni Sei Casali</t>
  </si>
  <si>
    <t>Giffoni Valle Piana</t>
  </si>
  <si>
    <t>Giungano</t>
  </si>
  <si>
    <t>Laviano</t>
  </si>
  <si>
    <t>Maiori</t>
  </si>
  <si>
    <t>Mercato San Severino</t>
  </si>
  <si>
    <t>Minori</t>
  </si>
  <si>
    <t>Montecorvino Pugliano</t>
  </si>
  <si>
    <t>Montecorvino Rovella</t>
  </si>
  <si>
    <t>Monteforte Cilento</t>
  </si>
  <si>
    <t>Nocera Inferiore</t>
  </si>
  <si>
    <t>Nocera Superiore</t>
  </si>
  <si>
    <t>Olevano sul Tusciano</t>
  </si>
  <si>
    <t>Oliveto Citra</t>
  </si>
  <si>
    <t>Pagani</t>
  </si>
  <si>
    <t>Palomonte</t>
  </si>
  <si>
    <t>Pellezzano</t>
  </si>
  <si>
    <t>Perdifumo</t>
  </si>
  <si>
    <t>Perito</t>
  </si>
  <si>
    <t>Pertosa</t>
  </si>
  <si>
    <t>Petina</t>
  </si>
  <si>
    <t>Piaggine</t>
  </si>
  <si>
    <t>Pisciotta</t>
  </si>
  <si>
    <t>Polla</t>
  </si>
  <si>
    <t>Pollica</t>
  </si>
  <si>
    <t>Pontecagnano Faiano</t>
  </si>
  <si>
    <t>Positano</t>
  </si>
  <si>
    <t>Postiglione</t>
  </si>
  <si>
    <t>Praiano</t>
  </si>
  <si>
    <t>Prignano Cilento</t>
  </si>
  <si>
    <t>Ravello</t>
  </si>
  <si>
    <t>Ricigliano</t>
  </si>
  <si>
    <t>Roccadaspide</t>
  </si>
  <si>
    <t>Roccagloriosa</t>
  </si>
  <si>
    <t>Roccapiemonte</t>
  </si>
  <si>
    <t>Rofrano</t>
  </si>
  <si>
    <t>Romagnano al Monte</t>
  </si>
  <si>
    <t>Roscigno</t>
  </si>
  <si>
    <t>Rutino</t>
  </si>
  <si>
    <t>Sacco</t>
  </si>
  <si>
    <t>Sala Consilina</t>
  </si>
  <si>
    <t>Salento</t>
  </si>
  <si>
    <t>Salerno</t>
  </si>
  <si>
    <t>Salvitelle</t>
  </si>
  <si>
    <t>San Cipriano Picentino</t>
  </si>
  <si>
    <t>San Giovanni a Piro</t>
  </si>
  <si>
    <t>San Gregorio Magno</t>
  </si>
  <si>
    <t>San Mango Piemonte</t>
  </si>
  <si>
    <t>San Marzano sul Sarno</t>
  </si>
  <si>
    <t>San Valentino Torio</t>
  </si>
  <si>
    <t>Sant'Egidio del Monte Albino</t>
  </si>
  <si>
    <t>Santomenna</t>
  </si>
  <si>
    <t>Sarno</t>
  </si>
  <si>
    <t>Scala</t>
  </si>
  <si>
    <t>Siano</t>
  </si>
  <si>
    <t>Tortorella</t>
  </si>
  <si>
    <t>Tramonti</t>
  </si>
  <si>
    <t>Valva</t>
  </si>
  <si>
    <t>Vietri sul Mare</t>
  </si>
  <si>
    <t>Capaccio Paestum</t>
  </si>
  <si>
    <t>Tipologia di Appalto</t>
  </si>
  <si>
    <t>Servizi di ingegneria e architettura</t>
  </si>
  <si>
    <t>Servizi</t>
  </si>
  <si>
    <t>Forniture</t>
  </si>
  <si>
    <t>Lavori</t>
  </si>
  <si>
    <t>Prevalente
(una sola scelta possibile)</t>
  </si>
  <si>
    <t>Prevista
(scelta multipla possibile)</t>
  </si>
  <si>
    <t>Nome e Cognome</t>
  </si>
  <si>
    <t>Telefono</t>
  </si>
  <si>
    <t>0.3 Referente da contattare</t>
  </si>
  <si>
    <t xml:space="preserve">2.3 Strategicità ed emblematicità (Max 2500 Caratteri)
</t>
  </si>
  <si>
    <t xml:space="preserve">E-mail </t>
  </si>
  <si>
    <t>1.1.2 Indicare altre Amministrazioni che compongono l'eventuale raggruppamento separando con ";"</t>
  </si>
  <si>
    <t>Baseline</t>
  </si>
  <si>
    <t xml:space="preserve">INDICATORE DI REALIZZAZIONE </t>
  </si>
  <si>
    <t xml:space="preserve">INDICATORE DI RISULTATO </t>
  </si>
  <si>
    <r>
      <t xml:space="preserve">AL TERMINE DELLA COMPILAZIONE DEL FOGLIO, SI PREGA DI CONTROLLARE L'EFFETTIVA COMPILAZIONE DI </t>
    </r>
    <r>
      <rPr>
        <b/>
        <u/>
        <sz val="11"/>
        <rFont val="Arial"/>
        <family val="2"/>
      </rPr>
      <t>TUTTI</t>
    </r>
    <r>
      <rPr>
        <u/>
        <sz val="11"/>
        <rFont val="Arial"/>
        <family val="2"/>
      </rPr>
      <t xml:space="preserve"> I CAMPI PRESENTI PER POI PASSARE ALLA COMPILAZIONE DEL FOGLIO SUCCESSIVO</t>
    </r>
  </si>
  <si>
    <r>
      <t xml:space="preserve">AL TERMINE DELLA COMPILAZIONE DEL FOGLIO, SI PREGA DI CONTROLLARE L'EFFETTIVA COMPILAZIONE DI </t>
    </r>
    <r>
      <rPr>
        <b/>
        <u/>
        <sz val="11"/>
        <rFont val="Arial"/>
        <family val="2"/>
      </rPr>
      <t>TUTTI</t>
    </r>
    <r>
      <rPr>
        <u/>
        <sz val="11"/>
        <rFont val="Arial"/>
        <family val="2"/>
      </rPr>
      <t xml:space="preserve"> I CAMPI PRESENTI </t>
    </r>
  </si>
  <si>
    <t>1.5 Indicare le eventuali Amministrazioni da coinvolgere per la programmazione, pianificazione e approvazione (Max 500 Caratteri)</t>
  </si>
  <si>
    <t>2.8 Tipologia di appalto presente e prevalente</t>
  </si>
  <si>
    <t>2.9 Elementi progettuali eventualmente disponibili</t>
  </si>
  <si>
    <t xml:space="preserve">2.9.1 È disponibile un Documento di Indirizzo alla Progettazione (DIP)?  </t>
  </si>
  <si>
    <t xml:space="preserve">2.9.2 Livelli di progettazione disponibili  </t>
  </si>
  <si>
    <t>2.10 Indagini</t>
  </si>
  <si>
    <t xml:space="preserve">2.10.1 Sono già presenti le indagini conoscitive del bene?    </t>
  </si>
  <si>
    <t xml:space="preserve">2.10.2 Si rende necessario aggiornare o integrare le indagini?  </t>
  </si>
  <si>
    <t>2.10.3 Se SI, indicare puntualmente quali indagini devono essere aggiornate o integrate</t>
  </si>
  <si>
    <t xml:space="preserve">2.11.1 L’intervento ha ad oggetto beni già nella disponibilità dell’Amministrazione responsabile? </t>
  </si>
  <si>
    <t>2.11.2 Se NO, indicare l'Amministrazione responsabile / il Soggetto Titolare del bene</t>
  </si>
  <si>
    <t xml:space="preserve">2.11.3 È necessario avvalersi dello strumento dell’esproprio o di altre modalità di acquisizione sull’area/bene oggetto dell’intervento?    </t>
  </si>
  <si>
    <t>2.11.4 Se SI, specificare se il bene sarà acquisito mediante esproprio per pubblica utilità o attraverso altre modalità di acquisizione e le tempistiche di acquisizione previste</t>
  </si>
  <si>
    <t>2.11.5 Esistono ricorsi giudiziali o pendenze sull’area oggetto dell’intervento?</t>
  </si>
  <si>
    <t>2.11 Disponibilità del bene, espropri e ricorsi</t>
  </si>
  <si>
    <t>2.11.6 Se SI, Sintetizzare di seguito le eventuali pendenze</t>
  </si>
  <si>
    <t>2.12.2 Se sì, indicare quali.</t>
  </si>
  <si>
    <t>2.12.3 Interferenze con interventi avviati o in corso di attivazione</t>
  </si>
  <si>
    <t>2.12.4 Se sì, indicare quali</t>
  </si>
  <si>
    <t>VERIFICATO (ex art. 26 dlgs 50/2016) e/o VALIDATO</t>
  </si>
  <si>
    <t>6. Categorie SOA</t>
  </si>
  <si>
    <t>Secondaria</t>
  </si>
  <si>
    <t>8. CRONOPROGRAMMA DELLE ATTIVITA'</t>
  </si>
  <si>
    <t>9. CRONOPROGRAMMA FINANZIARIO</t>
  </si>
  <si>
    <t>7. Categoria DM 17 GIUGNO 2016</t>
  </si>
  <si>
    <t>X</t>
  </si>
  <si>
    <t>Pasquale Giordano</t>
  </si>
  <si>
    <t>ufficiotecnico@comuneomignano.it</t>
  </si>
  <si>
    <t>_0974836020</t>
  </si>
  <si>
    <t xml:space="preserve">Comune di Omignano </t>
  </si>
  <si>
    <t>"Ascea"; "Campora"; "Cannalonga"; "Casal Velino"; "Castelnuovo Cilento"; "Ceraso"; "Cicerale"; "Gioi"; "Lustra"; "Magliano Vetere"; "Moio della Civitella"; "Monteforte Cilento"; "Novi Velia"; "Omignano"; "Orria"; "Perito"; "Prignano Cilento"; "Salento"; "Sessa Cilento"; "Stella Cilento"; "Stio".</t>
  </si>
  <si>
    <t>L'intervento in trattazione è ubicato nel territorio comunale di Omignano; l'area servita dalla sentieristica si estende sul versante orientale del Monte Stella, posto a sua volta nel quadrante nord-occidentale del Parco Nazionale del Cilento e Vallo di Diano (PNCVD), tra la valle dell’Alento e il mar Tirreno. Il sentiero consentirà di collegare l'area valliva in località Mezzane (prossima alla ciclovia dell'Alento) con il Monte Stella, attraversando il centro storico di Omignano.</t>
  </si>
  <si>
    <t>Vincoli ex - art. 142 comma 1 del D.Lgs. 42/2004 e s.m.i., Rete Natura 2000, Vincolo idrogeologico</t>
  </si>
  <si>
    <t>Da individuare</t>
  </si>
  <si>
    <t>Lavori di recupero centro storico antico borgo</t>
  </si>
  <si>
    <t>Al fine di procedere in tempi rapidi all'ottenimento dei permessi, autorizzazioni e/o nulla osta necessari alla realizzazione del progetto si procederà mediante Conferenza di Servizi ex - art. 14 della Legge 241/1990 e s.m.i.  Le amministrazioni da coinvolgere nel processo autorizzativo sono l'Ente Parco Nazionale del C.V.D.A., la Soprintendenza BAAS di Salerno e Avellino, la Comunità Montana Alento - Monte Stella, AdB distrettuale dell'Appennino Meridionale.</t>
  </si>
  <si>
    <t>L'acqusizione dei pareri, autorizzazioni e nulla osta alla realizzazione dell'intervento sarà attuata mediante Conferenza di Servizi ex - art. 14 della Legge 241/1990 e s.m.i.  Le amministrazioni da coinvolgere nel processo autorizzativo sono l'Ente Parco Nazionale del C.V.D.A., la Soprintendenza BAAS di Salerno e Avellino, la Comunità Montana Alento - Monte Stella, AdB distrettuale dell'Appennino Meridionale.</t>
  </si>
  <si>
    <t xml:space="preserve">Indagini e sondaggi geologici e geognostici, analisi della qualità dei terreni </t>
  </si>
  <si>
    <t>Esproprio per pubblica utilità. Le attività espropriative saranno completate entro il limite temporale previsto per l'attuazione dell'iniziativa.</t>
  </si>
  <si>
    <t>Geom. Pasquale Giordano, nominato con Delibera di Giunta Municipale n. 69 del 14.07.2022</t>
  </si>
  <si>
    <t>A)Numero                                                               B)Metri</t>
  </si>
  <si>
    <t>A) Numero borghi riqualificati             B) Lunghezza viabilità alternativa</t>
  </si>
  <si>
    <t>A)0                                                                     B)0</t>
  </si>
  <si>
    <t>A) Presenze turistiche stimate per anno                                                    B) Stima dei nuovi occupati (diretti e indiretti)</t>
  </si>
  <si>
    <t>A)Numero                                                        B)Numero</t>
  </si>
  <si>
    <t>A)0                                                                B)0</t>
  </si>
  <si>
    <t xml:space="preserve">Il Comune di Omignano figura tra gli enti sottoscrittori dell’Accordo Quadro del 30.07.2016 stipulato con altri 22 comuni, l’Ente Parco Nazionale CVA, le Comunità Montane Gelbison – Cervati e Alento – Monte Stella, il Consorzio di Bonifica Velia e la Fondazione Alario. Il citato Accordo è stipulato con l’obiettivo di favorire azioni endogene catalizzatrici di sviluppo sostenibile su scala territoriale. In tale ottica sono stati già realizzati, sono in corso di realizzazione o finanziati diversi interventi previsti dal Piano intersettoriale Parkway Alento che si intende attuare. In particolare, il Consorzio di Bonifica “Velia” ha già realizzato buona parte dell’asse strada di penetrazione che conduce dalla diga Alento a Stio e che mette in collegamento il Cilento interno con le più servite aree vallive e si appresta a richiedere la provvista finanziaria per il completamento degli ultimi 2,7 Km mancanti. Lo stesso ente ha da poco ultimato la realizzazione di un infopoint turistico nell’ambito dell’Oasi Alento e si accinge ad appaltare la realizzazione della “Ciclovia dell’Alento” che consentirà a turisti, sportivi, escursionisti e utenti locali di raggiungere l’Oasi Alento direttamente dalla fascia costiera attraversando in maniera sostenibile la prima “infrastruttura verde” realizzata sul territorio. Si rappresenta altresì che, sempre in virtù delle iniziative promosse nell’ambito del citato Accordo Quadro, il Comune di Casal Velino è beneficiario del finanziamento per la realizzazione della “Porta del Parco”, una fondamentale infrastruttura di collegamento della ciclovia con la rete ferroviaria. Per quanto concerne l'opera in trattazione, questa si inserisce appieno nelle dinamiche territoriali condivise e coordinate all'unanimità dagli enti territoriali con la sottoscrizione del succitato Accordo Quadro. </t>
  </si>
  <si>
    <t>E95F22001060005</t>
  </si>
  <si>
    <t xml:space="preserve">BISOGNI E FINALITA' - L'iniziativa fa leva sui bisogni di valorizzazione del patrimonio territoriale, elemento principale di una vasta offerta culturale da promuovere con un racconto che ne riordini l’origine, gli studi scientifici, i caratteri salienti, gli effetti benefici sull’uomo e sull’ambiente, gli aspetti alimentari e il connubio tra alimentazione e stile di vita mediterraneo. OBIETTIVI PERSEGUITI - Il contesto di pregio dell’intervento, caratterizzato da aree naturalistiche con elevati standard qualitativi e da un paesaggio antropico unico, vede il borgo di Omignano come elemento di marketing territoriale volto a costruire un'identità locale come meta turistica. Tale patrimonio va coordinato con servizi innovativi e nuove modalità di fruizione, colmando il vuoto che ne limita il potenziale. Il progetto tende a: − costruire un’offerta turistica; − rafforzare l’offerta culturale, con incremento delle peculiarità culturali del Borgo; − sviluppare le condizioni socio-economiche con un coordinamento delle attività esistenti ed un incremento dei servizi offerti nel territorio; − mitigare le condizioni di disoccupazione giovanile, attraverso un ampliamento delle competenze anche innovative; − contrastare il fenomeno dello spopolamento, anche attraverso il rilancio agricolo (prodotti di particolare pregio), in forme più inclusive, col recupero delle aree abbandonate, dell’accesso alla terra da parte dei giovani, di una nuova impostazione dell’economia. ATTORI COINVOLTI - Obiettivo del progetto è far sì che questo possa fungere da elemento di raccordo tra il patrimonio ambientale, storico-culturale ed enogastronomico ed i principali fruitori identificabili in famiglie, gruppi turistici organizzati, viaggiatori indipendenti, italiani e stranieri, studenti scuole primarie e secondarie, studenti universitari, professori, ed esperti del settore. EVENTUALI CRITICITA' - Vista la peculiare tipologia d'intervento si ritiene non siano prevedibili particolari criticità nella sua realizzazione.
</t>
  </si>
  <si>
    <t>A)2000                     B)15</t>
  </si>
  <si>
    <t xml:space="preserve">A seguito della realizzazione dell'intervento di valorizzazione del borgo storico di Omignano, il comune intende attivare sinergie con i residenti, le associazioni e i produttori locali al fine di promuovere dinamiche positive di animazione territoriale. L'obiettivo primario dell'azione di riqualificazione è quello di favorire la creazione delle condizioni ambientali e socio - culturali per far si che un territorio "difficile" e al contempo ricco e resiliente possa divenire luogo di sperimentazione, rigenerazione e innovazione di nuove dinamiche economiche e sociali orientate all'ospitalità turistica di qualità e alla valorizzazione territoriale tout court. Se da un lato la gestione e la manutenzione delle aree e delle infrastrutture pubbliche sarà esclusiva prerogativa dell'ente comunale, dall'altro lato è prevedibile che l'innesco di meccanismi virtuosi a livello di territorio possa far si che anche gli stake holders locali possano sentirsi parte del processo rigenerativo e, in tal modo, contribuire alla conservazione del borgo nel tempo. Di quì la previsione, con buona dose di affidabilità, dell'insediamento di attività correlate con l'ospitalità diffusa e il turismo di qualità durante tutto il corso dell'anno.                                                                                                                                                                                                       </t>
  </si>
  <si>
    <t>A)1                                B)581</t>
  </si>
  <si>
    <t>Il borgo antico di Omignano può vantare l'esistenza di elementi di particolare pregio ambientale e culturale. Al riguardo si ricordano il Palazzo Baronale De Feo (XVII sec.), il palazzo Principe Mazzacane, lo splendido santuario naturalistico del Monte Stella, i sentieri dei Castagnoni Millenari, l'ecomuseo virtuale, le chiese di Sant'Antonio e San Nicola di Bari. Obiettivo dell'intervento è l'incremento della qualità urbana e dei servizi turistici e per il cittadino allo scopo di valorizzare l'appeal del centro storico rendendolo, come detto, un luogo di richiamo culturale anche con funzione aggregativa. Per quanto concerne il dettaglio degli interventi, il progetto prevede di ripristinare e ravvivare, su scala urbana, il decoro architettonico di un tempo. A tal fine è prevista la rimozione degli elementi detrattori della qualità estetica e paesaggistica mediante il rivestimento in pietra locale dei muri di recinzione e contenimento, oggi in stato di obsolescenza. In via complementare agli interventi indicati si provvederà a integrare un arredo urbano più funzionale e congruo a valorizzare i luoghi pubblici e di aggregazione, ad incrementare la qualità e l'efficienza della pubblica illuminazione e della viabilità locale, a rimuovere le condizioni e gli elementi di degrado lungo le piazze e le strade, a rendere fruibile l'intero borgo ai cittadini e ai turisti attraverso l'implementazione di cartellonistica didattica e descrittiva. In sostanza, trattasi di un intervento di riqualificazione e rigenerazione urbana integrata, atto a conferire all'antico borgo un nuovo livello di attrattività e decoro e a consentire un'unitarietà visiva tra gli elementi di pregio architettonico, storico, artistico e culturale che lo contraddistinguono.</t>
  </si>
  <si>
    <t>Soggetti privati</t>
  </si>
  <si>
    <t xml:space="preserve">Pur trattandosi di un intervento meramente di carattere "pubblico", è prevedibile l'attivazione di un implicita e indiretta partnership con i residenti e altri attori locali. L'opera ha l'obiettivo di creare una rete fra le attività del centro storico valorizzandone le peculiarità e i punti di forza architettonici e paesaggistici. Questa rete, da costruire tra le persone che conducono attività attrattive o anche che semplicemente vivono il paese, contribuirà a rafforzare l'identità del centro storico e allo sviluppo dell'area nel suo complesso, in sinergia con i borghi limitrofi e con le dinamiche attrattive attivate dalle altre iniziative territoriali correlate. La realizzazione dell'intervento contribuirà all'incremento della frequentazione e del gradimento del cuore del borgo da parte dei turisti e residenti e ne ravviverà l'appeal anche come luogo di richiamo culturale in fuzione aggregativa e di promozione turistica. Dal punto di vista ambientale, trattandosi sostanzialmente di una mera attività di rigenerazione e restauro su scala urbana, non sono prevedibili particolari criticità. Lo stesso dicasi per la realizzazione del nuovo tratto stradale che, così come pensato, potrà garantire l'essenziale collegamento tra luoghi emblematici del territorio attraverso l'utilizzo di tecniche di ingegneria naturalistica a basso impatto ambientale e paesaggistico. Anche in questo caso vale la pena evidenziare la piena complementarietà con gli interventi e le azioni previsti dal Piano intersettoriale di sviluppo sostenibile denominato Parkway Alento, promosso dall'unanimità degli Enti territoriali mediante la sottoscrizione, nel 2016, di un apposito Accordo Quadro programmatico e recentemente aggiornato e revisionato nell'ambito dell'organizzazione dell'Associazione dei Comuni del Cilento Centrale (ASCOCI). Realizzare l'intervento significa contribuire all'attuazione di una strategia di sviluppo territoriale sostenibile e condivis orientata allla realizzazione di un turismo di qualità durante tutto il corso dell'anno e rendersi appetibili verso un target di turismo, anche internazionale, interessato alla storia, la cultura e all'accoglienza dei borghi storici che si intende valorizzare di concerto con gli altri comuni. </t>
  </si>
  <si>
    <t>L’intervento, così come strutturato, rappresenterà un tassello essenziale per l’attuazione dell’iniziativa territoriale Parkway Alento. E’ emblematico evidenziare come l’iniziativa, condivisa e sottoscritta all’unanimità dagli enti territoriali con la stipula dell’Accordo Quadro del 30.07.2016, rappresenti la sintesi delle strategie per uno sviluppo territoriale sostenibile e duraturo. Ogni intervento correlato è preventivamente selezionato per poter condividere filosofia e obiettivi d’area vasta. Anche l’intervento in trattazione contribuirà, se realizzato, alla positiva attuazione della strategia di valorizzazione delle risorse storiche, architettoniche e culturali del territorio, contribuendo in maniera decisiva all'attuazione della programmazione di area vasta condivisa con gli altri enti locali e sovralocali del bacino. La promozione, poi, a scala di territorio di un sistema di mobilità sostenibile consentirà di mettere in rete il sistema dei borghi rendendoli accessibili anche mediante il collegamento con la stazione ferroviaria di Omignano Scalo, "porta" intermodale della Parkway.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</si>
</sst>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11"/>
      <color theme="1"/>
      <name val="Calibri"/>
      <family val="2"/>
      <scheme val="minor"/>
    </font>
    <font>
      <sz val="11"/>
      <color theme="1"/>
      <name val="Calibri"/>
      <family val="2"/>
      <scheme val="minor"/>
    </font>
    <font>
      <sz val="10"/>
      <color theme="1"/>
      <name val="Calibri"/>
      <family val="2"/>
      <scheme val="minor"/>
    </font>
    <font>
      <sz val="10.5"/>
      <color theme="1"/>
      <name val="Calibri Light"/>
      <family val="2"/>
    </font>
    <font>
      <b/>
      <sz val="18"/>
      <color rgb="FF002060"/>
      <name val="Arial"/>
      <family val="2"/>
    </font>
    <font>
      <sz val="11"/>
      <color theme="1"/>
      <name val="Arial"/>
      <family val="2"/>
    </font>
    <font>
      <b/>
      <sz val="11"/>
      <color theme="1"/>
      <name val="Arial"/>
      <family val="2"/>
    </font>
    <font>
      <sz val="10"/>
      <color theme="1"/>
      <name val="Arial"/>
      <family val="2"/>
    </font>
    <font>
      <b/>
      <sz val="11"/>
      <color rgb="FF002060"/>
      <name val="Arial"/>
      <family val="2"/>
    </font>
    <font>
      <i/>
      <sz val="9"/>
      <color rgb="FFC00000"/>
      <name val="Arial"/>
      <family val="2"/>
    </font>
    <font>
      <i/>
      <sz val="9"/>
      <color theme="1"/>
      <name val="Arial"/>
      <family val="2"/>
    </font>
    <font>
      <i/>
      <sz val="11"/>
      <color theme="1"/>
      <name val="Arial"/>
      <family val="2"/>
    </font>
    <font>
      <sz val="9"/>
      <color theme="1"/>
      <name val="Calibri"/>
      <family val="2"/>
      <scheme val="minor"/>
    </font>
    <font>
      <sz val="8"/>
      <name val="Calibri"/>
      <family val="2"/>
      <scheme val="minor"/>
    </font>
    <font>
      <b/>
      <sz val="11"/>
      <color theme="0"/>
      <name val="Arial"/>
      <family val="2"/>
    </font>
    <font>
      <b/>
      <sz val="18"/>
      <color theme="0"/>
      <name val="Arial"/>
      <family val="2"/>
    </font>
    <font>
      <sz val="11"/>
      <color rgb="FF002060"/>
      <name val="Arial"/>
      <family val="2"/>
    </font>
    <font>
      <i/>
      <sz val="11"/>
      <color rgb="FFC00000"/>
      <name val="Arial"/>
      <family val="2"/>
    </font>
    <font>
      <sz val="13"/>
      <color theme="1"/>
      <name val="Garamond"/>
      <family val="1"/>
    </font>
    <font>
      <u/>
      <sz val="11"/>
      <color theme="10"/>
      <name val="Calibri"/>
      <family val="2"/>
      <scheme val="minor"/>
    </font>
    <font>
      <b/>
      <sz val="10"/>
      <color indexed="81"/>
      <name val="Calibri Light"/>
      <family val="2"/>
      <scheme val="major"/>
    </font>
    <font>
      <sz val="10"/>
      <color indexed="81"/>
      <name val="Calibri Light"/>
      <family val="2"/>
      <scheme val="major"/>
    </font>
    <font>
      <b/>
      <sz val="9"/>
      <color indexed="81"/>
      <name val="Calibri Light"/>
      <family val="2"/>
      <scheme val="major"/>
    </font>
    <font>
      <sz val="9"/>
      <color indexed="81"/>
      <name val="Calibri Light"/>
      <family val="2"/>
      <scheme val="major"/>
    </font>
    <font>
      <b/>
      <sz val="10"/>
      <color theme="1"/>
      <name val="Calibri Light"/>
      <family val="2"/>
    </font>
    <font>
      <b/>
      <sz val="11"/>
      <color rgb="FFFF0000"/>
      <name val="Arial"/>
      <family val="2"/>
    </font>
    <font>
      <u/>
      <sz val="11"/>
      <name val="Arial"/>
      <family val="2"/>
    </font>
    <font>
      <b/>
      <u/>
      <sz val="11"/>
      <name val="Arial"/>
      <family val="2"/>
    </font>
    <font>
      <b/>
      <sz val="10"/>
      <color theme="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ck">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ck">
        <color indexed="64"/>
      </top>
      <bottom style="dashed">
        <color indexed="64"/>
      </bottom>
      <diagonal/>
    </border>
    <border>
      <left style="dashed">
        <color indexed="64"/>
      </left>
      <right style="dashed">
        <color indexed="64"/>
      </right>
      <top style="thick">
        <color indexed="64"/>
      </top>
      <bottom style="dashed">
        <color indexed="64"/>
      </bottom>
      <diagonal/>
    </border>
    <border>
      <left style="dashed">
        <color indexed="64"/>
      </left>
      <right/>
      <top style="thick">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ck">
        <color auto="1"/>
      </bottom>
      <diagonal/>
    </border>
    <border>
      <left style="dashed">
        <color indexed="64"/>
      </left>
      <right style="dashed">
        <color indexed="64"/>
      </right>
      <top style="dashed">
        <color indexed="64"/>
      </top>
      <bottom style="thick">
        <color auto="1"/>
      </bottom>
      <diagonal/>
    </border>
    <border>
      <left style="dashed">
        <color theme="0"/>
      </left>
      <right style="dashed">
        <color theme="0"/>
      </right>
      <top style="dashed">
        <color theme="0"/>
      </top>
      <bottom style="dashed">
        <color theme="0"/>
      </bottom>
      <diagonal/>
    </border>
    <border>
      <left/>
      <right style="thin">
        <color theme="0"/>
      </right>
      <top style="thick">
        <color indexed="64"/>
      </top>
      <bottom style="thick">
        <color indexed="64"/>
      </bottom>
      <diagonal/>
    </border>
    <border>
      <left style="thin">
        <color theme="0"/>
      </left>
      <right style="thin">
        <color theme="0"/>
      </right>
      <top style="thick">
        <color indexed="64"/>
      </top>
      <bottom style="thick">
        <color indexed="64"/>
      </bottom>
      <diagonal/>
    </border>
    <border>
      <left style="thin">
        <color theme="0"/>
      </left>
      <right/>
      <top style="thick">
        <color indexed="64"/>
      </top>
      <bottom style="thick">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0"/>
      </left>
      <right/>
      <top style="dashed">
        <color theme="0"/>
      </top>
      <bottom/>
      <diagonal/>
    </border>
    <border>
      <left/>
      <right/>
      <top style="dashed">
        <color theme="0"/>
      </top>
      <bottom/>
      <diagonal/>
    </border>
    <border>
      <left style="dashed">
        <color theme="0"/>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right/>
      <top/>
      <bottom style="dashed">
        <color theme="0" tint="-0.499984740745262"/>
      </bottom>
      <diagonal/>
    </border>
    <border>
      <left/>
      <right style="dashed">
        <color theme="0"/>
      </right>
      <top/>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right style="thin">
        <color theme="0"/>
      </right>
      <top/>
      <bottom/>
      <diagonal/>
    </border>
    <border>
      <left style="dashed">
        <color indexed="64"/>
      </left>
      <right/>
      <top style="dashed">
        <color indexed="64"/>
      </top>
      <bottom style="thick">
        <color indexed="64"/>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1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5" fillId="0" borderId="3" xfId="0" applyFont="1" applyBorder="1"/>
    <xf numFmtId="0" fontId="2" fillId="0" borderId="1" xfId="0" applyFont="1" applyBorder="1" applyAlignment="1">
      <alignment horizontal="center" vertical="center" wrapText="1"/>
    </xf>
    <xf numFmtId="0" fontId="1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4" fillId="3" borderId="15"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7" xfId="0" applyFont="1" applyFill="1" applyBorder="1" applyAlignment="1">
      <alignment horizontal="left" vertical="center"/>
    </xf>
    <xf numFmtId="0" fontId="8" fillId="0" borderId="0" xfId="0" applyFont="1" applyAlignment="1">
      <alignment vertical="top"/>
    </xf>
    <xf numFmtId="0" fontId="8" fillId="0" borderId="0" xfId="0" applyFont="1" applyAlignment="1">
      <alignment wrapText="1"/>
    </xf>
    <xf numFmtId="0" fontId="8" fillId="0" borderId="0" xfId="0" applyFont="1" applyAlignment="1">
      <alignment vertical="top" wrapText="1"/>
    </xf>
    <xf numFmtId="0" fontId="16" fillId="0" borderId="0" xfId="0" applyFont="1" applyAlignment="1">
      <alignment vertical="top" wrapText="1"/>
    </xf>
    <xf numFmtId="0" fontId="16" fillId="0" borderId="0" xfId="0" applyFont="1" applyAlignment="1">
      <alignment wrapText="1"/>
    </xf>
    <xf numFmtId="0" fontId="14" fillId="3" borderId="26" xfId="0" applyFont="1" applyFill="1" applyBorder="1" applyAlignment="1">
      <alignment horizontal="center"/>
    </xf>
    <xf numFmtId="0" fontId="5" fillId="0" borderId="27" xfId="0" applyFont="1" applyBorder="1" applyAlignment="1">
      <alignment horizontal="center"/>
    </xf>
    <xf numFmtId="0" fontId="11" fillId="0" borderId="0" xfId="0" applyFont="1" applyAlignment="1">
      <alignment horizontal="right" indent="1"/>
    </xf>
    <xf numFmtId="0" fontId="11" fillId="0" borderId="0" xfId="0" applyFont="1" applyAlignment="1">
      <alignment horizontal="center"/>
    </xf>
    <xf numFmtId="0" fontId="10" fillId="0" borderId="0" xfId="0" applyFont="1" applyAlignment="1">
      <alignment horizontal="left" vertical="center"/>
    </xf>
    <xf numFmtId="0" fontId="8" fillId="0" borderId="0" xfId="0" applyFont="1" applyAlignment="1">
      <alignment horizontal="left" vertical="top"/>
    </xf>
    <xf numFmtId="0" fontId="6" fillId="0" borderId="0" xfId="0" applyFont="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horizontal="left" vertical="center"/>
    </xf>
    <xf numFmtId="0" fontId="8" fillId="0" borderId="0" xfId="0" applyFont="1" applyAlignment="1">
      <alignment horizontal="left" vertical="top" wrapText="1"/>
    </xf>
    <xf numFmtId="0" fontId="5" fillId="0" borderId="18" xfId="0" applyFont="1" applyBorder="1" applyAlignment="1">
      <alignment horizontal="left" vertical="center" wrapText="1" indent="2"/>
    </xf>
    <xf numFmtId="0" fontId="5" fillId="4" borderId="18" xfId="0" applyFont="1" applyFill="1" applyBorder="1" applyAlignment="1">
      <alignment horizontal="center" vertical="center"/>
    </xf>
    <xf numFmtId="0" fontId="5" fillId="0" borderId="10" xfId="0" applyFont="1" applyBorder="1" applyAlignment="1">
      <alignment vertical="center" wrapText="1"/>
    </xf>
    <xf numFmtId="0" fontId="5" fillId="0" borderId="13" xfId="0" applyFont="1" applyBorder="1" applyAlignment="1">
      <alignment vertical="center" wrapText="1"/>
    </xf>
    <xf numFmtId="0" fontId="4" fillId="0" borderId="0" xfId="0" applyFont="1" applyAlignment="1">
      <alignment vertical="center"/>
    </xf>
    <xf numFmtId="0" fontId="14" fillId="3" borderId="25" xfId="0" applyFont="1" applyFill="1" applyBorder="1" applyAlignment="1">
      <alignment horizontal="center" vertical="center"/>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xf numFmtId="0" fontId="0" fillId="5" borderId="32" xfId="0" applyFill="1" applyBorder="1" applyAlignment="1">
      <alignment vertical="center" wrapText="1"/>
    </xf>
    <xf numFmtId="0" fontId="5" fillId="2" borderId="0" xfId="0" applyFont="1" applyFill="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6" xfId="0" applyFont="1" applyFill="1" applyBorder="1" applyAlignment="1" applyProtection="1">
      <alignment vertical="center"/>
      <protection locked="0"/>
    </xf>
    <xf numFmtId="0" fontId="5" fillId="2" borderId="9"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43" fontId="5" fillId="2" borderId="7" xfId="1" applyFont="1" applyFill="1" applyBorder="1" applyAlignment="1" applyProtection="1">
      <alignment vertical="center"/>
      <protection locked="0"/>
    </xf>
    <xf numFmtId="43" fontId="5" fillId="2" borderId="10" xfId="1" applyFont="1" applyFill="1" applyBorder="1" applyAlignment="1" applyProtection="1">
      <alignment vertical="center"/>
      <protection locked="0"/>
    </xf>
    <xf numFmtId="43" fontId="5" fillId="2" borderId="13" xfId="1" applyFont="1" applyFill="1" applyBorder="1" applyAlignment="1" applyProtection="1">
      <alignment vertical="center"/>
      <protection locked="0"/>
    </xf>
    <xf numFmtId="0" fontId="5" fillId="2" borderId="24" xfId="0" applyFont="1" applyFill="1" applyBorder="1" applyAlignment="1" applyProtection="1">
      <alignment vertical="center"/>
      <protection locked="0"/>
    </xf>
    <xf numFmtId="43" fontId="5" fillId="2" borderId="25" xfId="1" applyFont="1" applyFill="1" applyBorder="1" applyAlignment="1" applyProtection="1">
      <alignment horizontal="left" vertical="top"/>
      <protection locked="0"/>
    </xf>
    <xf numFmtId="0" fontId="7" fillId="2" borderId="25" xfId="0" applyFont="1" applyFill="1" applyBorder="1" applyAlignment="1" applyProtection="1">
      <alignment horizontal="justify" vertical="center" wrapText="1"/>
      <protection locked="0"/>
    </xf>
    <xf numFmtId="0" fontId="9" fillId="0" borderId="0" xfId="0" applyFont="1"/>
    <xf numFmtId="49" fontId="5" fillId="2" borderId="0" xfId="0" applyNumberFormat="1" applyFont="1" applyFill="1" applyProtection="1">
      <protection locked="0"/>
    </xf>
    <xf numFmtId="43" fontId="5" fillId="0" borderId="25" xfId="1" applyFont="1" applyFill="1" applyBorder="1" applyAlignment="1" applyProtection="1">
      <alignment horizontal="left" vertical="top"/>
    </xf>
    <xf numFmtId="0" fontId="17" fillId="0" borderId="0" xfId="0" applyFont="1"/>
    <xf numFmtId="0" fontId="0" fillId="0" borderId="0" xfId="0" applyAlignment="1">
      <alignment horizontal="left" vertical="top"/>
    </xf>
    <xf numFmtId="0" fontId="18" fillId="0" borderId="0" xfId="0" applyFont="1" applyAlignment="1">
      <alignment horizontal="left" vertical="top"/>
    </xf>
    <xf numFmtId="0" fontId="19" fillId="0" borderId="0" xfId="2" applyAlignment="1">
      <alignment horizontal="left" vertical="top"/>
    </xf>
    <xf numFmtId="0" fontId="25" fillId="0" borderId="0" xfId="0" applyFont="1"/>
    <xf numFmtId="0" fontId="8" fillId="4" borderId="0" xfId="0" applyFont="1" applyFill="1" applyAlignment="1">
      <alignment vertical="top" wrapText="1"/>
    </xf>
    <xf numFmtId="0" fontId="5" fillId="4" borderId="0" xfId="0" applyFont="1" applyFill="1" applyAlignment="1" applyProtection="1">
      <alignment horizontal="left" vertical="top" wrapText="1"/>
      <protection locked="0"/>
    </xf>
    <xf numFmtId="0" fontId="5" fillId="4" borderId="0" xfId="0" applyFont="1" applyFill="1"/>
    <xf numFmtId="0" fontId="24" fillId="0" borderId="25" xfId="0" applyFont="1" applyBorder="1" applyAlignment="1">
      <alignment horizontal="right" vertical="center"/>
    </xf>
    <xf numFmtId="0" fontId="28" fillId="3" borderId="25" xfId="0" applyFont="1" applyFill="1" applyBorder="1" applyAlignment="1">
      <alignment horizontal="center" vertical="center" wrapText="1"/>
    </xf>
    <xf numFmtId="0" fontId="5" fillId="0" borderId="10" xfId="0" applyFont="1" applyBorder="1"/>
    <xf numFmtId="0" fontId="14" fillId="3" borderId="10" xfId="0" applyFont="1" applyFill="1" applyBorder="1" applyAlignment="1">
      <alignment horizontal="center" vertical="center" wrapText="1"/>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5" fillId="2" borderId="36" xfId="0" applyFont="1" applyFill="1" applyBorder="1" applyAlignment="1" applyProtection="1">
      <alignment vertical="center"/>
      <protection locked="0"/>
    </xf>
    <xf numFmtId="0" fontId="5" fillId="2" borderId="37" xfId="0" applyFont="1" applyFill="1" applyBorder="1" applyAlignment="1" applyProtection="1">
      <alignment vertical="center"/>
      <protection locked="0"/>
    </xf>
    <xf numFmtId="49" fontId="19" fillId="2" borderId="0" xfId="2" applyNumberFormat="1" applyFill="1" applyAlignment="1" applyProtection="1">
      <alignment horizontal="center" vertical="center"/>
      <protection locked="0"/>
    </xf>
    <xf numFmtId="0" fontId="5" fillId="2" borderId="0" xfId="0" applyFont="1" applyFill="1" applyAlignment="1" applyProtection="1">
      <alignment horizontal="left" vertical="top" wrapText="1"/>
      <protection locked="0"/>
    </xf>
    <xf numFmtId="0" fontId="5" fillId="0" borderId="0" xfId="0" applyFont="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top" wrapText="1"/>
    </xf>
    <xf numFmtId="43" fontId="5" fillId="2" borderId="0" xfId="1" applyFont="1" applyFill="1" applyAlignment="1" applyProtection="1">
      <alignment horizontal="left" vertical="top" wrapText="1"/>
      <protection locked="0"/>
    </xf>
    <xf numFmtId="0" fontId="8" fillId="0" borderId="0" xfId="0" applyFont="1" applyAlignment="1">
      <alignment horizontal="left" vertical="top" wrapText="1"/>
    </xf>
    <xf numFmtId="0" fontId="9" fillId="0" borderId="0" xfId="0" applyFont="1" applyAlignment="1">
      <alignment horizontal="left" vertical="top"/>
    </xf>
    <xf numFmtId="0" fontId="5" fillId="0" borderId="0" xfId="0" applyFont="1" applyAlignment="1" applyProtection="1">
      <alignment horizontal="left" vertical="top" wrapText="1"/>
      <protection locked="0"/>
    </xf>
    <xf numFmtId="0" fontId="26" fillId="0" borderId="0" xfId="0" applyFont="1" applyAlignment="1">
      <alignment horizontal="left" vertical="center" wrapText="1"/>
    </xf>
    <xf numFmtId="0" fontId="14" fillId="3" borderId="33" xfId="0" applyFont="1" applyFill="1" applyBorder="1" applyAlignment="1">
      <alignment horizontal="left" vertical="center"/>
    </xf>
    <xf numFmtId="0" fontId="14" fillId="3" borderId="34" xfId="0" applyFont="1" applyFill="1" applyBorder="1" applyAlignment="1">
      <alignment horizontal="left" vertical="center"/>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35" xfId="0" applyFont="1" applyBorder="1" applyAlignment="1">
      <alignment horizontal="left" vertical="top" wrapText="1"/>
    </xf>
    <xf numFmtId="0" fontId="5" fillId="0" borderId="12" xfId="0" applyFont="1" applyBorder="1" applyAlignment="1">
      <alignment horizontal="left" vertical="top" wrapText="1"/>
    </xf>
    <xf numFmtId="0" fontId="14" fillId="3" borderId="25"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26" fillId="4" borderId="0" xfId="0" applyFont="1" applyFill="1" applyAlignment="1">
      <alignment horizontal="center" vertical="center" wrapText="1"/>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4" xfId="0" applyFont="1" applyFill="1" applyBorder="1" applyAlignment="1">
      <alignment horizontal="center" vertical="center"/>
    </xf>
  </cellXfs>
  <cellStyles count="3">
    <cellStyle name="Collegamento ipertestuale" xfId="2" builtinId="8"/>
    <cellStyle name="Migliaia" xfId="1" builtinId="3"/>
    <cellStyle name="Normale"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9.svg"/><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550333</xdr:colOff>
      <xdr:row>52</xdr:row>
      <xdr:rowOff>21167</xdr:rowOff>
    </xdr:to>
    <xdr:pic>
      <xdr:nvPicPr>
        <xdr:cNvPr id="5" name="Immagine 4" descr="Raggi blu e bianchi sovrapposti">
          <a:extLst>
            <a:ext uri="{FF2B5EF4-FFF2-40B4-BE49-F238E27FC236}">
              <a16:creationId xmlns:a16="http://schemas.microsoft.com/office/drawing/2014/main" xmlns="" id="{CB224628-67A0-4DF4-A4A4-08CCB42E91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851" b="5851"/>
        <a:stretch>
          <a:fillRect/>
        </a:stretch>
      </xdr:blipFill>
      <xdr:spPr bwMode="auto">
        <a:xfrm>
          <a:off x="0" y="0"/>
          <a:ext cx="18753666" cy="8191500"/>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1491698</xdr:colOff>
      <xdr:row>7</xdr:row>
      <xdr:rowOff>9848</xdr:rowOff>
    </xdr:from>
    <xdr:to>
      <xdr:col>10</xdr:col>
      <xdr:colOff>285750</xdr:colOff>
      <xdr:row>34</xdr:row>
      <xdr:rowOff>52917</xdr:rowOff>
    </xdr:to>
    <xdr:sp macro="" textlink="">
      <xdr:nvSpPr>
        <xdr:cNvPr id="6" name="Rettangolo 5" descr="rettangolo bianco per il testo sul frontespizio">
          <a:extLst>
            <a:ext uri="{FF2B5EF4-FFF2-40B4-BE49-F238E27FC236}">
              <a16:creationId xmlns:a16="http://schemas.microsoft.com/office/drawing/2014/main" xmlns="" id="{7CCC2EBD-2C0E-44D2-A542-90D7BD896DC1}"/>
            </a:ext>
          </a:extLst>
        </xdr:cNvPr>
        <xdr:cNvSpPr/>
      </xdr:nvSpPr>
      <xdr:spPr>
        <a:xfrm>
          <a:off x="2243115" y="1121098"/>
          <a:ext cx="11335302" cy="4329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it-IT"/>
        </a:p>
      </xdr:txBody>
    </xdr:sp>
    <xdr:clientData/>
  </xdr:twoCellAnchor>
  <xdr:twoCellAnchor>
    <xdr:from>
      <xdr:col>3</xdr:col>
      <xdr:colOff>1155638</xdr:colOff>
      <xdr:row>10</xdr:row>
      <xdr:rowOff>5302</xdr:rowOff>
    </xdr:from>
    <xdr:to>
      <xdr:col>9</xdr:col>
      <xdr:colOff>402166</xdr:colOff>
      <xdr:row>34</xdr:row>
      <xdr:rowOff>52917</xdr:rowOff>
    </xdr:to>
    <xdr:sp macro="" textlink="">
      <xdr:nvSpPr>
        <xdr:cNvPr id="8" name="Casella di testo 2">
          <a:extLst>
            <a:ext uri="{FF2B5EF4-FFF2-40B4-BE49-F238E27FC236}">
              <a16:creationId xmlns:a16="http://schemas.microsoft.com/office/drawing/2014/main" xmlns="" id="{5BFC7966-3ABD-4D12-AA38-F864DB43C9D4}"/>
            </a:ext>
          </a:extLst>
        </xdr:cNvPr>
        <xdr:cNvSpPr txBox="1">
          <a:spLocks noChangeArrowheads="1"/>
        </xdr:cNvSpPr>
      </xdr:nvSpPr>
      <xdr:spPr bwMode="auto">
        <a:xfrm>
          <a:off x="3981388" y="1592802"/>
          <a:ext cx="9099611" cy="3857615"/>
        </a:xfrm>
        <a:prstGeom prst="rect">
          <a:avLst/>
        </a:prstGeom>
        <a:noFill/>
        <a:ln w="9525">
          <a:noFill/>
          <a:miter lim="800000"/>
          <a:headEnd/>
          <a:tailEnd/>
        </a:ln>
      </xdr:spPr>
      <xdr:txBody>
        <a:bodyPr rot="0" vert="horz" wrap="square" lIns="91440" tIns="45720" rIns="91440" bIns="45720" anchor="ctr" anchorCtr="0">
          <a:noAutofit/>
        </a:bodyPr>
        <a:lstStyle/>
        <a:p>
          <a:pPr algn="l"/>
          <a:endParaRPr lang="it-IT" sz="3600" b="1">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Contratto Istituzionale di Sviluppo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ctr"/>
          <a:r>
            <a:rPr lang="it-IT" sz="3600" b="1">
              <a:effectLst/>
              <a:latin typeface="Arial" panose="020B0604020202020204" pitchFamily="34" charset="0"/>
              <a:ea typeface="Times New Roman" panose="02020603050405020304" pitchFamily="18" charset="0"/>
              <a:cs typeface="Arial" panose="020B0604020202020204" pitchFamily="34" charset="0"/>
            </a:rPr>
            <a:t>CIS  Grande</a:t>
          </a:r>
          <a:r>
            <a:rPr lang="it-IT" sz="3600" b="1" baseline="0">
              <a:effectLst/>
              <a:latin typeface="Arial" panose="020B0604020202020204" pitchFamily="34" charset="0"/>
              <a:ea typeface="Times New Roman" panose="02020603050405020304" pitchFamily="18" charset="0"/>
              <a:cs typeface="Arial" panose="020B0604020202020204" pitchFamily="34" charset="0"/>
            </a:rPr>
            <a:t> </a:t>
          </a:r>
          <a:r>
            <a:rPr lang="it-IT" sz="3600" b="1">
              <a:effectLst/>
              <a:latin typeface="Arial" panose="020B0604020202020204" pitchFamily="34" charset="0"/>
              <a:ea typeface="Times New Roman" panose="02020603050405020304" pitchFamily="18" charset="0"/>
              <a:cs typeface="Arial" panose="020B0604020202020204" pitchFamily="34" charset="0"/>
            </a:rPr>
            <a:t>Salerno</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i="1">
              <a:effectLst/>
              <a:latin typeface="Arial" panose="020B0604020202020204" pitchFamily="34" charset="0"/>
              <a:ea typeface="Times New Roman" panose="02020603050405020304" pitchFamily="18" charset="0"/>
              <a:cs typeface="Arial" panose="020B0604020202020204" pitchFamily="34" charset="0"/>
            </a:rPr>
            <a:t> </a:t>
          </a:r>
          <a:endParaRPr lang="it-IT" sz="2000">
            <a:effectLst/>
            <a:latin typeface="Arial" panose="020B0604020202020204" pitchFamily="34" charset="0"/>
            <a:ea typeface="Times New Roman" panose="02020603050405020304" pitchFamily="18" charset="0"/>
            <a:cs typeface="Arial" panose="020B0604020202020204" pitchFamily="34" charset="0"/>
          </a:endParaRPr>
        </a:p>
        <a:p>
          <a:pPr algn="l"/>
          <a:r>
            <a:rPr lang="it-IT" sz="2800">
              <a:effectLst/>
              <a:latin typeface="Arial" panose="020B0604020202020204" pitchFamily="34" charset="0"/>
              <a:ea typeface="Times New Roman" panose="02020603050405020304" pitchFamily="18" charset="0"/>
              <a:cs typeface="Arial" panose="020B0604020202020204" pitchFamily="34" charset="0"/>
            </a:rPr>
            <a:t>Scheda informatizzata per la rilevazione degli interventi</a:t>
          </a:r>
        </a:p>
      </xdr:txBody>
    </xdr:sp>
    <xdr:clientData/>
  </xdr:twoCellAnchor>
  <xdr:twoCellAnchor editAs="oneCell">
    <xdr:from>
      <xdr:col>3</xdr:col>
      <xdr:colOff>1150741</xdr:colOff>
      <xdr:row>10</xdr:row>
      <xdr:rowOff>31518</xdr:rowOff>
    </xdr:from>
    <xdr:to>
      <xdr:col>3</xdr:col>
      <xdr:colOff>3712602</xdr:colOff>
      <xdr:row>16</xdr:row>
      <xdr:rowOff>116416</xdr:rowOff>
    </xdr:to>
    <xdr:pic>
      <xdr:nvPicPr>
        <xdr:cNvPr id="7" name="Immagine 6">
          <a:extLst>
            <a:ext uri="{FF2B5EF4-FFF2-40B4-BE49-F238E27FC236}">
              <a16:creationId xmlns:a16="http://schemas.microsoft.com/office/drawing/2014/main" xmlns="" id="{124724A3-C3FD-4F18-B2C9-812E790F0ACF}"/>
            </a:ext>
          </a:extLst>
        </xdr:cNvPr>
        <xdr:cNvPicPr>
          <a:picLocks noChangeAspect="1"/>
        </xdr:cNvPicPr>
      </xdr:nvPicPr>
      <xdr:blipFill>
        <a:blip xmlns:r="http://schemas.openxmlformats.org/officeDocument/2006/relationships" r:embed="rId2"/>
        <a:stretch>
          <a:fillRect/>
        </a:stretch>
      </xdr:blipFill>
      <xdr:spPr>
        <a:xfrm>
          <a:off x="3976491" y="1619018"/>
          <a:ext cx="2561861" cy="1037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2339790</xdr:colOff>
      <xdr:row>52</xdr:row>
      <xdr:rowOff>107578</xdr:rowOff>
    </xdr:from>
    <xdr:to>
      <xdr:col>5</xdr:col>
      <xdr:colOff>71719</xdr:colOff>
      <xdr:row>53</xdr:row>
      <xdr:rowOff>313766</xdr:rowOff>
    </xdr:to>
    <xdr:pic>
      <xdr:nvPicPr>
        <xdr:cNvPr id="6" name="Elemento grafico 5" descr="Informazioni con riempimento a tinta unita">
          <a:extLst>
            <a:ext uri="{FF2B5EF4-FFF2-40B4-BE49-F238E27FC236}">
              <a16:creationId xmlns:a16="http://schemas.microsoft.com/office/drawing/2014/main" xmlns="" id="{60EBDD28-E572-4318-BBAF-C072A9D3744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866096" y="18942425"/>
          <a:ext cx="385482" cy="385482"/>
        </a:xfrm>
        <a:prstGeom prst="rect">
          <a:avLst/>
        </a:prstGeom>
      </xdr:spPr>
    </xdr:pic>
    <xdr:clientData/>
  </xdr:twoCellAnchor>
  <xdr:twoCellAnchor>
    <xdr:from>
      <xdr:col>5</xdr:col>
      <xdr:colOff>2196355</xdr:colOff>
      <xdr:row>52</xdr:row>
      <xdr:rowOff>98613</xdr:rowOff>
    </xdr:from>
    <xdr:to>
      <xdr:col>6</xdr:col>
      <xdr:colOff>143437</xdr:colOff>
      <xdr:row>53</xdr:row>
      <xdr:rowOff>304801</xdr:rowOff>
    </xdr:to>
    <xdr:pic>
      <xdr:nvPicPr>
        <xdr:cNvPr id="8" name="Elemento grafico 7" descr="Informazioni con riempimento a tinta unita">
          <a:extLst>
            <a:ext uri="{FF2B5EF4-FFF2-40B4-BE49-F238E27FC236}">
              <a16:creationId xmlns:a16="http://schemas.microsoft.com/office/drawing/2014/main" xmlns="" id="{E93F80BC-4845-4E6D-B70A-4D5F09150CB7}"/>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1376214" y="18933460"/>
          <a:ext cx="385482" cy="385482"/>
        </a:xfrm>
        <a:prstGeom prst="rect">
          <a:avLst/>
        </a:prstGeom>
      </xdr:spPr>
    </xdr:pic>
    <xdr:clientData/>
  </xdr:twoCellAnchor>
  <xdr:twoCellAnchor>
    <xdr:from>
      <xdr:col>2</xdr:col>
      <xdr:colOff>3352800</xdr:colOff>
      <xdr:row>53</xdr:row>
      <xdr:rowOff>277906</xdr:rowOff>
    </xdr:from>
    <xdr:to>
      <xdr:col>3</xdr:col>
      <xdr:colOff>107576</xdr:colOff>
      <xdr:row>54</xdr:row>
      <xdr:rowOff>322729</xdr:rowOff>
    </xdr:to>
    <xdr:pic>
      <xdr:nvPicPr>
        <xdr:cNvPr id="10" name="Elemento grafico 9" descr="Informazioni con riempimento a tinta unita">
          <a:extLst>
            <a:ext uri="{FF2B5EF4-FFF2-40B4-BE49-F238E27FC236}">
              <a16:creationId xmlns:a16="http://schemas.microsoft.com/office/drawing/2014/main" xmlns="" id="{6B1405F5-49F5-43F9-A100-974275F3CC15}"/>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294094" y="19292047"/>
          <a:ext cx="385482" cy="385482"/>
        </a:xfrm>
        <a:prstGeom prst="rect">
          <a:avLst/>
        </a:prstGeom>
      </xdr:spPr>
    </xdr:pic>
    <xdr:clientData/>
  </xdr:twoCellAnchor>
  <xdr:twoCellAnchor>
    <xdr:from>
      <xdr:col>2</xdr:col>
      <xdr:colOff>3370729</xdr:colOff>
      <xdr:row>54</xdr:row>
      <xdr:rowOff>905435</xdr:rowOff>
    </xdr:from>
    <xdr:to>
      <xdr:col>3</xdr:col>
      <xdr:colOff>125505</xdr:colOff>
      <xdr:row>55</xdr:row>
      <xdr:rowOff>277905</xdr:rowOff>
    </xdr:to>
    <xdr:pic>
      <xdr:nvPicPr>
        <xdr:cNvPr id="11" name="Elemento grafico 10" descr="Informazioni con riempimento a tinta unita">
          <a:extLst>
            <a:ext uri="{FF2B5EF4-FFF2-40B4-BE49-F238E27FC236}">
              <a16:creationId xmlns:a16="http://schemas.microsoft.com/office/drawing/2014/main" xmlns="" id="{852E40C7-458D-407D-BB9A-1D8D954DFC5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312023" y="20260235"/>
          <a:ext cx="385482" cy="385482"/>
        </a:xfrm>
        <a:prstGeom prst="rect">
          <a:avLst/>
        </a:prstGeom>
      </xdr:spPr>
    </xdr:pic>
    <xdr:clientData/>
  </xdr:twoCellAnchor>
  <xdr:twoCellAnchor editAs="oneCell">
    <xdr:from>
      <xdr:col>2</xdr:col>
      <xdr:colOff>2949388</xdr:colOff>
      <xdr:row>152</xdr:row>
      <xdr:rowOff>44823</xdr:rowOff>
    </xdr:from>
    <xdr:to>
      <xdr:col>2</xdr:col>
      <xdr:colOff>3487271</xdr:colOff>
      <xdr:row>154</xdr:row>
      <xdr:rowOff>125644</xdr:rowOff>
    </xdr:to>
    <xdr:pic>
      <xdr:nvPicPr>
        <xdr:cNvPr id="15" name="Elemento grafico 17" descr="Avviso contorno">
          <a:extLst>
            <a:ext uri="{FF2B5EF4-FFF2-40B4-BE49-F238E27FC236}">
              <a16:creationId xmlns:a16="http://schemas.microsoft.com/office/drawing/2014/main" xmlns="" id="{AB6037B7-CEFB-4B8A-9F1E-1F24DD586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3890682" y="68042117"/>
          <a:ext cx="537883" cy="439409"/>
        </a:xfrm>
        <a:prstGeom prst="rect">
          <a:avLst/>
        </a:prstGeom>
      </xdr:spPr>
    </xdr:pic>
    <xdr:clientData/>
  </xdr:twoCellAnchor>
  <xdr:twoCellAnchor>
    <xdr:from>
      <xdr:col>6</xdr:col>
      <xdr:colOff>941296</xdr:colOff>
      <xdr:row>52</xdr:row>
      <xdr:rowOff>80683</xdr:rowOff>
    </xdr:from>
    <xdr:to>
      <xdr:col>7</xdr:col>
      <xdr:colOff>233084</xdr:colOff>
      <xdr:row>53</xdr:row>
      <xdr:rowOff>286871</xdr:rowOff>
    </xdr:to>
    <xdr:pic>
      <xdr:nvPicPr>
        <xdr:cNvPr id="17" name="Elemento grafico 16" descr="Informazioni con riempimento a tinta unita">
          <a:extLst>
            <a:ext uri="{FF2B5EF4-FFF2-40B4-BE49-F238E27FC236}">
              <a16:creationId xmlns:a16="http://schemas.microsoft.com/office/drawing/2014/main" xmlns="" id="{BF7224F9-A6B2-4472-80B3-5AEE7A6FC176}"/>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559555" y="19058965"/>
          <a:ext cx="385482" cy="385482"/>
        </a:xfrm>
        <a:prstGeom prst="rect">
          <a:avLst/>
        </a:prstGeom>
      </xdr:spPr>
    </xdr:pic>
    <xdr:clientData/>
  </xdr:twoCellAnchor>
  <xdr:twoCellAnchor>
    <xdr:from>
      <xdr:col>6</xdr:col>
      <xdr:colOff>779929</xdr:colOff>
      <xdr:row>27</xdr:row>
      <xdr:rowOff>62752</xdr:rowOff>
    </xdr:from>
    <xdr:to>
      <xdr:col>7</xdr:col>
      <xdr:colOff>71717</xdr:colOff>
      <xdr:row>28</xdr:row>
      <xdr:rowOff>259976</xdr:rowOff>
    </xdr:to>
    <xdr:pic>
      <xdr:nvPicPr>
        <xdr:cNvPr id="18" name="Elemento grafico 17" descr="Informazioni con riempimento a tinta unita">
          <a:extLst>
            <a:ext uri="{FF2B5EF4-FFF2-40B4-BE49-F238E27FC236}">
              <a16:creationId xmlns:a16="http://schemas.microsoft.com/office/drawing/2014/main" xmlns="" id="{3E216236-BDC7-4FAD-A360-2B29DE5816C1}"/>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398188" y="6230470"/>
          <a:ext cx="385482" cy="385482"/>
        </a:xfrm>
        <a:prstGeom prst="rect">
          <a:avLst/>
        </a:prstGeom>
      </xdr:spPr>
    </xdr:pic>
    <xdr:clientData/>
  </xdr:twoCellAnchor>
  <xdr:twoCellAnchor>
    <xdr:from>
      <xdr:col>6</xdr:col>
      <xdr:colOff>806824</xdr:colOff>
      <xdr:row>77</xdr:row>
      <xdr:rowOff>304800</xdr:rowOff>
    </xdr:from>
    <xdr:to>
      <xdr:col>7</xdr:col>
      <xdr:colOff>98612</xdr:colOff>
      <xdr:row>78</xdr:row>
      <xdr:rowOff>277906</xdr:rowOff>
    </xdr:to>
    <xdr:pic>
      <xdr:nvPicPr>
        <xdr:cNvPr id="19" name="Elemento grafico 18" descr="Informazioni con riempimento a tinta unita">
          <a:extLst>
            <a:ext uri="{FF2B5EF4-FFF2-40B4-BE49-F238E27FC236}">
              <a16:creationId xmlns:a16="http://schemas.microsoft.com/office/drawing/2014/main" xmlns="" id="{EC8E19E3-2D90-479D-8B1B-11D6B96E9F62}"/>
            </a:ext>
          </a:extLst>
        </xdr:cNvPr>
        <xdr:cNvPicPr>
          <a:picLocks noChangeAspect="1"/>
        </xdr:cNvPicPr>
      </xdr:nvPicPr>
      <xdr:blipFill>
        <a:blip xmlns:r="http://schemas.openxmlformats.org/officeDocument/2006/relationships" r:embed="rId8" cstate="print">
          <a:alphaModFix/>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425083" y="37705553"/>
          <a:ext cx="385482" cy="38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172442</xdr:colOff>
      <xdr:row>22</xdr:row>
      <xdr:rowOff>12166</xdr:rowOff>
    </xdr:from>
    <xdr:to>
      <xdr:col>2</xdr:col>
      <xdr:colOff>712502</xdr:colOff>
      <xdr:row>24</xdr:row>
      <xdr:rowOff>92987</xdr:rowOff>
    </xdr:to>
    <xdr:pic>
      <xdr:nvPicPr>
        <xdr:cNvPr id="2" name="Elemento grafico 17" descr="Avviso contorno">
          <a:extLst>
            <a:ext uri="{FF2B5EF4-FFF2-40B4-BE49-F238E27FC236}">
              <a16:creationId xmlns:a16="http://schemas.microsoft.com/office/drawing/2014/main" xmlns="" id="{69FC3DB5-C698-4148-871C-E94290218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43299" y="8002280"/>
          <a:ext cx="540060" cy="4291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172442</xdr:colOff>
      <xdr:row>20</xdr:row>
      <xdr:rowOff>12166</xdr:rowOff>
    </xdr:from>
    <xdr:to>
      <xdr:col>2</xdr:col>
      <xdr:colOff>712502</xdr:colOff>
      <xdr:row>22</xdr:row>
      <xdr:rowOff>92987</xdr:rowOff>
    </xdr:to>
    <xdr:pic>
      <xdr:nvPicPr>
        <xdr:cNvPr id="2" name="Elemento grafico 17" descr="Avviso contorno">
          <a:extLst>
            <a:ext uri="{FF2B5EF4-FFF2-40B4-BE49-F238E27FC236}">
              <a16:creationId xmlns:a16="http://schemas.microsoft.com/office/drawing/2014/main" xmlns="" id="{6C96027E-07ED-4D8F-B244-6CC15FD5DB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033502" y="8005546"/>
          <a:ext cx="540060" cy="431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33897</xdr:colOff>
      <xdr:row>34</xdr:row>
      <xdr:rowOff>26020</xdr:rowOff>
    </xdr:from>
    <xdr:to>
      <xdr:col>3</xdr:col>
      <xdr:colOff>124377</xdr:colOff>
      <xdr:row>36</xdr:row>
      <xdr:rowOff>106841</xdr:rowOff>
    </xdr:to>
    <xdr:pic>
      <xdr:nvPicPr>
        <xdr:cNvPr id="2" name="Elemento grafico 17" descr="Avviso contorno">
          <a:extLst>
            <a:ext uri="{FF2B5EF4-FFF2-40B4-BE49-F238E27FC236}">
              <a16:creationId xmlns:a16="http://schemas.microsoft.com/office/drawing/2014/main" xmlns="" id="{03E6F835-E6B8-432C-A2C7-66E12D7863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906733" y="9613365"/>
          <a:ext cx="533826" cy="441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ufficiotecnico@comuneomignano.i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
  <sheetViews>
    <sheetView showGridLines="0" view="pageBreakPreview" zoomScale="70" zoomScaleNormal="10" zoomScaleSheetLayoutView="70" workbookViewId="0"/>
  </sheetViews>
  <sheetFormatPr defaultColWidth="8.5703125" defaultRowHeight="12.75" x14ac:dyDescent="0.2"/>
  <cols>
    <col min="1" max="1" width="1.85546875" style="6" customWidth="1"/>
    <col min="2" max="2" width="8.5703125" style="6"/>
    <col min="3" max="3" width="29.7109375" style="6" customWidth="1"/>
    <col min="4" max="4" width="89.85546875" style="6" customWidth="1"/>
    <col min="5" max="5" width="8.5703125" style="6"/>
    <col min="6" max="6" width="16" style="6" customWidth="1"/>
    <col min="7" max="16384" width="8.5703125" style="6"/>
  </cols>
  <sheetData>
    <row r="1" ht="6" customHeight="1" x14ac:dyDescent="0.2"/>
  </sheetData>
  <sheetProtection algorithmName="SHA-512" hashValue="/4L2Klu+yvTJWKY6jlZ88xBmJjetKJJ9g9czTS2oJ0x6U3G8oshJwdj7B0NV1JETkbU9dP72+3xUE9EcLKMb9g==" saltValue="RgqsgxZbN3iHF4Cj+lTdKg==" spinCount="100000" sheet="1" objects="1" scenarios="1"/>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pageSetUpPr fitToPage="1"/>
  </sheetPr>
  <dimension ref="C1:G155"/>
  <sheetViews>
    <sheetView showGridLines="0" tabSelected="1" zoomScale="85" zoomScaleNormal="85" zoomScaleSheetLayoutView="80" workbookViewId="0">
      <selection activeCell="D146" sqref="D146"/>
    </sheetView>
  </sheetViews>
  <sheetFormatPr defaultColWidth="8.5703125" defaultRowHeight="14.25" x14ac:dyDescent="0.2"/>
  <cols>
    <col min="1" max="1" width="5.140625" style="4" customWidth="1"/>
    <col min="2" max="2" width="8.5703125" style="4"/>
    <col min="3" max="3" width="52.85546875" style="4" customWidth="1"/>
    <col min="4" max="4" width="28.42578125" style="4" customWidth="1"/>
    <col min="5" max="5" width="38.5703125" style="4" customWidth="1"/>
    <col min="6" max="6" width="35.5703125" style="4" customWidth="1"/>
    <col min="7" max="7" width="15.85546875" style="4" customWidth="1"/>
    <col min="8" max="16384" width="8.5703125" style="4"/>
  </cols>
  <sheetData>
    <row r="1" spans="3:6" ht="40.9" customHeight="1" x14ac:dyDescent="0.2"/>
    <row r="2" spans="3:6" ht="49.15" customHeight="1" x14ac:dyDescent="0.2">
      <c r="C2" s="18" t="s">
        <v>0</v>
      </c>
      <c r="D2" s="79" t="s">
        <v>528</v>
      </c>
      <c r="E2" s="79"/>
      <c r="F2" s="79"/>
    </row>
    <row r="3" spans="3:6" ht="7.5" customHeight="1" x14ac:dyDescent="0.2"/>
    <row r="4" spans="3:6" ht="15" customHeight="1" x14ac:dyDescent="0.25">
      <c r="C4" s="7" t="s">
        <v>1</v>
      </c>
      <c r="D4" s="80"/>
      <c r="E4" s="80"/>
    </row>
    <row r="5" spans="3:6" ht="7.5" customHeight="1" x14ac:dyDescent="0.2"/>
    <row r="6" spans="3:6" ht="16.5" customHeight="1" x14ac:dyDescent="0.2">
      <c r="D6" s="26" t="s">
        <v>2</v>
      </c>
    </row>
    <row r="7" spans="3:6" ht="7.5" customHeight="1" x14ac:dyDescent="0.2"/>
    <row r="8" spans="3:6" ht="16.5" customHeight="1" x14ac:dyDescent="0.2">
      <c r="C8" s="25" t="s">
        <v>316</v>
      </c>
      <c r="D8" s="44" t="s">
        <v>519</v>
      </c>
    </row>
    <row r="9" spans="3:6" ht="7.5" customHeight="1" x14ac:dyDescent="0.2">
      <c r="C9" s="25"/>
    </row>
    <row r="10" spans="3:6" ht="16.5" customHeight="1" x14ac:dyDescent="0.2">
      <c r="C10" s="25" t="s">
        <v>317</v>
      </c>
      <c r="D10" s="44"/>
    </row>
    <row r="11" spans="3:6" ht="7.5" customHeight="1" x14ac:dyDescent="0.2">
      <c r="C11" s="25"/>
    </row>
    <row r="12" spans="3:6" ht="16.5" customHeight="1" x14ac:dyDescent="0.2">
      <c r="C12" s="25" t="s">
        <v>318</v>
      </c>
      <c r="D12" s="44"/>
    </row>
    <row r="13" spans="3:6" ht="16.5" customHeight="1" x14ac:dyDescent="0.2">
      <c r="C13" s="25"/>
    </row>
    <row r="14" spans="3:6" ht="16.5" customHeight="1" x14ac:dyDescent="0.25">
      <c r="C14" s="7" t="s">
        <v>485</v>
      </c>
    </row>
    <row r="15" spans="3:6" ht="16.5" customHeight="1" x14ac:dyDescent="0.2">
      <c r="C15" s="25"/>
    </row>
    <row r="16" spans="3:6" ht="16.5" customHeight="1" x14ac:dyDescent="0.2">
      <c r="C16" s="25" t="s">
        <v>483</v>
      </c>
      <c r="D16" s="44" t="s">
        <v>520</v>
      </c>
    </row>
    <row r="17" spans="3:7" ht="7.5" customHeight="1" x14ac:dyDescent="0.2">
      <c r="C17" s="25"/>
    </row>
    <row r="18" spans="3:7" ht="16.5" customHeight="1" x14ac:dyDescent="0.2">
      <c r="C18" s="25" t="s">
        <v>487</v>
      </c>
      <c r="D18" s="78" t="s">
        <v>521</v>
      </c>
    </row>
    <row r="19" spans="3:7" ht="7.5" customHeight="1" x14ac:dyDescent="0.2">
      <c r="C19" s="25"/>
    </row>
    <row r="20" spans="3:7" ht="16.5" customHeight="1" x14ac:dyDescent="0.2">
      <c r="C20" s="25" t="s">
        <v>484</v>
      </c>
      <c r="D20" s="44" t="s">
        <v>522</v>
      </c>
    </row>
    <row r="21" spans="3:7" ht="16.5" customHeight="1" x14ac:dyDescent="0.2">
      <c r="C21" s="25"/>
    </row>
    <row r="22" spans="3:7" ht="34.9" customHeight="1" x14ac:dyDescent="0.2">
      <c r="C22" s="81" t="s">
        <v>3</v>
      </c>
      <c r="D22" s="81"/>
      <c r="E22" s="81"/>
      <c r="F22" s="81"/>
    </row>
    <row r="23" spans="3:7" ht="15" customHeight="1" x14ac:dyDescent="0.25">
      <c r="C23" s="7"/>
    </row>
    <row r="24" spans="3:7" ht="7.5" customHeight="1" x14ac:dyDescent="0.2"/>
    <row r="25" spans="3:7" ht="34.9" customHeight="1" x14ac:dyDescent="0.2">
      <c r="C25" s="34" t="s">
        <v>4</v>
      </c>
      <c r="D25" s="79" t="s">
        <v>337</v>
      </c>
      <c r="E25" s="79"/>
      <c r="F25" s="79"/>
    </row>
    <row r="26" spans="3:7" ht="13.15" customHeight="1" x14ac:dyDescent="0.2">
      <c r="C26" s="34"/>
    </row>
    <row r="27" spans="3:7" ht="48.4" customHeight="1" x14ac:dyDescent="0.2">
      <c r="C27" s="34" t="s">
        <v>5</v>
      </c>
      <c r="D27" s="79"/>
      <c r="E27" s="79"/>
      <c r="F27" s="79"/>
    </row>
    <row r="28" spans="3:7" ht="15" customHeight="1" x14ac:dyDescent="0.2">
      <c r="C28" s="34"/>
      <c r="D28" s="34"/>
      <c r="E28" s="34"/>
      <c r="F28" s="34"/>
    </row>
    <row r="29" spans="3:7" ht="47.45" customHeight="1" x14ac:dyDescent="0.2">
      <c r="C29" s="34" t="s">
        <v>488</v>
      </c>
      <c r="D29" s="79" t="s">
        <v>524</v>
      </c>
      <c r="E29" s="79"/>
      <c r="F29" s="79"/>
    </row>
    <row r="30" spans="3:7" ht="15" customHeight="1" x14ac:dyDescent="0.2">
      <c r="C30" s="34"/>
      <c r="D30" s="34"/>
      <c r="E30" s="34"/>
      <c r="F30" s="34"/>
    </row>
    <row r="32" spans="3:7" ht="31.5" customHeight="1" x14ac:dyDescent="0.2">
      <c r="C32" s="20" t="s">
        <v>6</v>
      </c>
      <c r="D32" s="79" t="s">
        <v>523</v>
      </c>
      <c r="E32" s="79"/>
      <c r="F32" s="79"/>
    </row>
    <row r="34" spans="3:6" ht="15" x14ac:dyDescent="0.25">
      <c r="C34" s="19" t="s">
        <v>7</v>
      </c>
      <c r="D34" s="44" t="s">
        <v>305</v>
      </c>
    </row>
    <row r="36" spans="3:6" x14ac:dyDescent="0.2">
      <c r="C36" s="30" t="s">
        <v>8</v>
      </c>
      <c r="D36" s="60" t="s">
        <v>541</v>
      </c>
      <c r="E36" s="59" t="str">
        <f>IF(D36="","",IF(LEN(D36)=15,"","!Attenzione il codice CUP non risulta formalmente corretto"))</f>
        <v/>
      </c>
    </row>
    <row r="38" spans="3:6" ht="30" x14ac:dyDescent="0.25">
      <c r="C38" s="19" t="s">
        <v>9</v>
      </c>
      <c r="D38" s="44" t="s">
        <v>305</v>
      </c>
    </row>
    <row r="39" spans="3:6" ht="7.5" customHeight="1" x14ac:dyDescent="0.2"/>
    <row r="40" spans="3:6" ht="40.15" customHeight="1" x14ac:dyDescent="0.2">
      <c r="C40" s="31" t="s">
        <v>10</v>
      </c>
      <c r="D40" s="79" t="s">
        <v>533</v>
      </c>
      <c r="E40" s="79"/>
      <c r="F40" s="79"/>
    </row>
    <row r="41" spans="3:6" ht="21" customHeight="1" x14ac:dyDescent="0.2">
      <c r="D41" s="62" t="str">
        <f>IF(D42="","",IF(LEN(D42)&gt;500,"!Nel Campo 1.6 si è superato il limite di caratteri consentiti",""))</f>
        <v/>
      </c>
    </row>
    <row r="42" spans="3:6" ht="100.15" customHeight="1" x14ac:dyDescent="0.2">
      <c r="C42" s="34" t="s">
        <v>494</v>
      </c>
      <c r="D42" s="79" t="s">
        <v>529</v>
      </c>
      <c r="E42" s="79"/>
      <c r="F42" s="79"/>
    </row>
    <row r="44" spans="3:6" ht="34.9" customHeight="1" x14ac:dyDescent="0.2">
      <c r="C44" s="81" t="s">
        <v>11</v>
      </c>
      <c r="D44" s="81"/>
      <c r="E44" s="81"/>
      <c r="F44" s="81"/>
    </row>
    <row r="46" spans="3:6" ht="15" x14ac:dyDescent="0.2">
      <c r="C46" s="28" t="s">
        <v>12</v>
      </c>
    </row>
    <row r="47" spans="3:6" x14ac:dyDescent="0.2">
      <c r="C47" s="33" t="s">
        <v>13</v>
      </c>
    </row>
    <row r="49" spans="3:7" x14ac:dyDescent="0.2">
      <c r="C49" s="85" t="str">
        <f>IF(LEN(C50)&lt;=2500,"","!Il limite di caratteri è stato superato")</f>
        <v/>
      </c>
      <c r="D49" s="85"/>
      <c r="E49" s="85"/>
    </row>
    <row r="50" spans="3:7" ht="270" customHeight="1" x14ac:dyDescent="0.2">
      <c r="C50" s="79" t="s">
        <v>542</v>
      </c>
      <c r="D50" s="79"/>
      <c r="E50" s="79"/>
      <c r="F50" s="79"/>
    </row>
    <row r="52" spans="3:7" ht="15" x14ac:dyDescent="0.2">
      <c r="C52" s="34" t="s">
        <v>14</v>
      </c>
    </row>
    <row r="54" spans="3:7" ht="27" customHeight="1" x14ac:dyDescent="0.2">
      <c r="C54" s="71" t="s">
        <v>15</v>
      </c>
      <c r="D54" s="71" t="s">
        <v>16</v>
      </c>
      <c r="E54" s="71" t="s">
        <v>17</v>
      </c>
      <c r="F54" s="71" t="s">
        <v>489</v>
      </c>
      <c r="G54" s="71" t="s">
        <v>18</v>
      </c>
    </row>
    <row r="55" spans="3:7" ht="79.900000000000006" customHeight="1" x14ac:dyDescent="0.2">
      <c r="C55" s="70" t="s">
        <v>490</v>
      </c>
      <c r="D55" s="58" t="s">
        <v>535</v>
      </c>
      <c r="E55" s="58" t="s">
        <v>534</v>
      </c>
      <c r="F55" s="58" t="s">
        <v>536</v>
      </c>
      <c r="G55" s="58" t="s">
        <v>545</v>
      </c>
    </row>
    <row r="56" spans="3:7" ht="79.900000000000006" customHeight="1" x14ac:dyDescent="0.2">
      <c r="C56" s="70" t="s">
        <v>491</v>
      </c>
      <c r="D56" s="58" t="s">
        <v>537</v>
      </c>
      <c r="E56" s="58" t="s">
        <v>538</v>
      </c>
      <c r="F56" s="58" t="s">
        <v>539</v>
      </c>
      <c r="G56" s="58" t="s">
        <v>543</v>
      </c>
    </row>
    <row r="58" spans="3:7" ht="22.15" customHeight="1" x14ac:dyDescent="0.2">
      <c r="C58" s="84" t="s">
        <v>19</v>
      </c>
      <c r="D58" s="84"/>
      <c r="E58" s="84"/>
    </row>
    <row r="59" spans="3:7" x14ac:dyDescent="0.2">
      <c r="C59" s="85" t="str">
        <f>IF(LEN(C60)&lt;=2500,"","!Il limite di caratteri è stato superato")</f>
        <v/>
      </c>
      <c r="D59" s="85"/>
      <c r="E59" s="85"/>
    </row>
    <row r="60" spans="3:7" ht="270" customHeight="1" x14ac:dyDescent="0.2">
      <c r="C60" s="79" t="s">
        <v>544</v>
      </c>
      <c r="D60" s="79"/>
      <c r="E60" s="79"/>
      <c r="F60" s="79"/>
    </row>
    <row r="62" spans="3:7" ht="22.15" customHeight="1" x14ac:dyDescent="0.2">
      <c r="C62" s="84" t="s">
        <v>486</v>
      </c>
      <c r="D62" s="84"/>
      <c r="E62" s="84"/>
    </row>
    <row r="63" spans="3:7" ht="14.65" customHeight="1" x14ac:dyDescent="0.2">
      <c r="C63" s="33" t="s">
        <v>20</v>
      </c>
      <c r="D63" s="27"/>
      <c r="E63" s="27"/>
    </row>
    <row r="64" spans="3:7" x14ac:dyDescent="0.2">
      <c r="C64" s="85" t="str">
        <f>IF(LEN(C65)&lt;=2500,"","!Il limite di caratteri è stato superato")</f>
        <v/>
      </c>
      <c r="D64" s="85"/>
      <c r="E64" s="85"/>
    </row>
    <row r="65" spans="3:7" ht="270" customHeight="1" x14ac:dyDescent="0.2">
      <c r="C65" s="79" t="s">
        <v>548</v>
      </c>
      <c r="D65" s="79"/>
      <c r="E65" s="79"/>
      <c r="F65" s="79"/>
    </row>
    <row r="66" spans="3:7" ht="18.399999999999999" customHeight="1" x14ac:dyDescent="0.2">
      <c r="D66" s="62" t="str">
        <f>IF(D67="","",IF(LEN(D67)&gt;500,"!Nel Campo 2.4 si è superato il limite di caratteri consentiti",""))</f>
        <v/>
      </c>
    </row>
    <row r="67" spans="3:7" ht="100.15" customHeight="1" x14ac:dyDescent="0.2">
      <c r="C67" s="20" t="s">
        <v>21</v>
      </c>
      <c r="D67" s="79" t="s">
        <v>525</v>
      </c>
      <c r="E67" s="79"/>
      <c r="F67" s="79"/>
    </row>
    <row r="69" spans="3:7" ht="22.15" customHeight="1" x14ac:dyDescent="0.2">
      <c r="C69" s="84" t="s">
        <v>22</v>
      </c>
      <c r="D69" s="84"/>
      <c r="E69" s="84"/>
    </row>
    <row r="70" spans="3:7" x14ac:dyDescent="0.2">
      <c r="C70" s="85" t="str">
        <f>IF(LEN(C71)&lt;=2500,"","!Il limite di caratteri è stato superato")</f>
        <v/>
      </c>
      <c r="D70" s="85"/>
      <c r="E70" s="85"/>
    </row>
    <row r="71" spans="3:7" ht="270" customHeight="1" x14ac:dyDescent="0.2">
      <c r="C71" s="79" t="s">
        <v>546</v>
      </c>
      <c r="D71" s="79"/>
      <c r="E71" s="79"/>
      <c r="F71" s="79"/>
    </row>
    <row r="73" spans="3:7" ht="22.15" customHeight="1" x14ac:dyDescent="0.2">
      <c r="C73" s="84" t="s">
        <v>23</v>
      </c>
      <c r="D73" s="84"/>
      <c r="E73" s="84"/>
    </row>
    <row r="75" spans="3:7" ht="50.65" customHeight="1" x14ac:dyDescent="0.2">
      <c r="C75" s="21" t="s">
        <v>24</v>
      </c>
      <c r="D75" s="44" t="s">
        <v>305</v>
      </c>
      <c r="E75" s="20"/>
    </row>
    <row r="77" spans="3:7" ht="42.75" x14ac:dyDescent="0.2">
      <c r="C77" s="21" t="s">
        <v>25</v>
      </c>
      <c r="D77" s="44" t="s">
        <v>306</v>
      </c>
    </row>
    <row r="78" spans="3:7" ht="32.65" customHeight="1" x14ac:dyDescent="0.2">
      <c r="D78" s="62" t="str">
        <f>IF(D79="","",IF(LEN(D79)&gt;500,"!Nel Campo 2.7 si è superato il limite di caratteri consentiti",""))</f>
        <v/>
      </c>
    </row>
    <row r="79" spans="3:7" ht="117.4" customHeight="1" x14ac:dyDescent="0.2">
      <c r="C79" s="20" t="s">
        <v>26</v>
      </c>
      <c r="D79" s="79" t="s">
        <v>530</v>
      </c>
      <c r="E79" s="79"/>
      <c r="F79" s="79"/>
    </row>
    <row r="80" spans="3:7" s="69" customFormat="1" ht="31.15" customHeight="1" x14ac:dyDescent="0.2">
      <c r="C80" s="67"/>
      <c r="D80" s="68"/>
      <c r="E80" s="68"/>
      <c r="F80" s="68"/>
    </row>
    <row r="81" spans="3:6" ht="15" x14ac:dyDescent="0.2">
      <c r="C81" s="18" t="s">
        <v>495</v>
      </c>
      <c r="D81" s="86"/>
      <c r="E81" s="86"/>
    </row>
    <row r="82" spans="3:6" ht="15" x14ac:dyDescent="0.25">
      <c r="F82" s="66"/>
    </row>
    <row r="83" spans="3:6" ht="33.4" customHeight="1" x14ac:dyDescent="0.2">
      <c r="C83" s="73" t="s">
        <v>476</v>
      </c>
      <c r="D83" s="73" t="s">
        <v>482</v>
      </c>
      <c r="E83" s="73" t="s">
        <v>481</v>
      </c>
    </row>
    <row r="84" spans="3:6" x14ac:dyDescent="0.2">
      <c r="C84" s="72" t="s">
        <v>477</v>
      </c>
      <c r="D84" s="74" t="s">
        <v>519</v>
      </c>
      <c r="E84" s="74"/>
    </row>
    <row r="85" spans="3:6" x14ac:dyDescent="0.2">
      <c r="C85" s="72" t="s">
        <v>478</v>
      </c>
      <c r="D85" s="74"/>
      <c r="E85" s="74"/>
    </row>
    <row r="86" spans="3:6" x14ac:dyDescent="0.2">
      <c r="C86" s="72" t="s">
        <v>479</v>
      </c>
      <c r="D86" s="74" t="s">
        <v>519</v>
      </c>
      <c r="E86" s="74"/>
    </row>
    <row r="87" spans="3:6" x14ac:dyDescent="0.2">
      <c r="C87" s="72" t="s">
        <v>480</v>
      </c>
      <c r="D87" s="74" t="s">
        <v>519</v>
      </c>
      <c r="E87" s="74" t="s">
        <v>519</v>
      </c>
    </row>
    <row r="89" spans="3:6" ht="30" x14ac:dyDescent="0.2">
      <c r="C89" s="20" t="s">
        <v>496</v>
      </c>
    </row>
    <row r="91" spans="3:6" ht="28.5" x14ac:dyDescent="0.2">
      <c r="C91" s="21" t="s">
        <v>497</v>
      </c>
      <c r="D91" s="44" t="s">
        <v>305</v>
      </c>
    </row>
    <row r="93" spans="3:6" x14ac:dyDescent="0.2">
      <c r="C93" s="21" t="s">
        <v>498</v>
      </c>
    </row>
    <row r="94" spans="3:6" ht="37.5" customHeight="1" x14ac:dyDescent="0.2">
      <c r="C94" s="41" t="s">
        <v>27</v>
      </c>
      <c r="D94" s="41" t="s">
        <v>28</v>
      </c>
      <c r="E94" s="41" t="s">
        <v>513</v>
      </c>
    </row>
    <row r="95" spans="3:6" ht="25.9" customHeight="1" x14ac:dyDescent="0.2">
      <c r="C95" s="35" t="s">
        <v>29</v>
      </c>
      <c r="D95" s="45"/>
      <c r="E95" s="36" t="s">
        <v>30</v>
      </c>
    </row>
    <row r="96" spans="3:6" ht="28.5" x14ac:dyDescent="0.2">
      <c r="C96" s="35" t="s">
        <v>31</v>
      </c>
      <c r="D96" s="45" t="s">
        <v>519</v>
      </c>
      <c r="E96" s="45"/>
    </row>
    <row r="97" spans="3:6" ht="16.5" customHeight="1" x14ac:dyDescent="0.2">
      <c r="C97" s="35" t="s">
        <v>32</v>
      </c>
      <c r="D97" s="45"/>
      <c r="E97" s="45"/>
    </row>
    <row r="98" spans="3:6" ht="17.649999999999999" customHeight="1" x14ac:dyDescent="0.2">
      <c r="C98" s="35" t="s">
        <v>33</v>
      </c>
      <c r="D98" s="45"/>
      <c r="E98" s="45"/>
    </row>
    <row r="101" spans="3:6" ht="24" customHeight="1" x14ac:dyDescent="0.2">
      <c r="C101" s="20" t="s">
        <v>499</v>
      </c>
    </row>
    <row r="102" spans="3:6" ht="28.5" x14ac:dyDescent="0.2">
      <c r="C102" s="21" t="s">
        <v>500</v>
      </c>
      <c r="D102" s="44" t="s">
        <v>306</v>
      </c>
    </row>
    <row r="104" spans="3:6" ht="28.5" x14ac:dyDescent="0.2">
      <c r="C104" s="21" t="s">
        <v>501</v>
      </c>
      <c r="D104" s="44" t="s">
        <v>305</v>
      </c>
    </row>
    <row r="106" spans="3:6" ht="30" customHeight="1" x14ac:dyDescent="0.2">
      <c r="C106" s="21" t="s">
        <v>502</v>
      </c>
      <c r="D106" s="79" t="s">
        <v>531</v>
      </c>
      <c r="E106" s="79"/>
      <c r="F106" s="79"/>
    </row>
    <row r="108" spans="3:6" ht="15" x14ac:dyDescent="0.2">
      <c r="C108" s="20" t="s">
        <v>508</v>
      </c>
    </row>
    <row r="109" spans="3:6" ht="15" x14ac:dyDescent="0.2">
      <c r="C109" s="20"/>
    </row>
    <row r="110" spans="3:6" ht="28.5" x14ac:dyDescent="0.25">
      <c r="C110" s="21" t="s">
        <v>503</v>
      </c>
      <c r="D110" s="44" t="s">
        <v>306</v>
      </c>
      <c r="E110" s="66"/>
    </row>
    <row r="112" spans="3:6" ht="30" customHeight="1" x14ac:dyDescent="0.2">
      <c r="C112" s="21" t="s">
        <v>504</v>
      </c>
      <c r="D112" s="79" t="s">
        <v>547</v>
      </c>
      <c r="E112" s="79"/>
      <c r="F112" s="79"/>
    </row>
    <row r="114" spans="3:6" ht="68.45" customHeight="1" x14ac:dyDescent="0.2">
      <c r="C114" s="21" t="s">
        <v>505</v>
      </c>
      <c r="D114" s="44" t="s">
        <v>305</v>
      </c>
    </row>
    <row r="115" spans="3:6" ht="21.4" customHeight="1" x14ac:dyDescent="0.2"/>
    <row r="116" spans="3:6" ht="82.9" customHeight="1" x14ac:dyDescent="0.2">
      <c r="C116" s="21" t="s">
        <v>506</v>
      </c>
      <c r="D116" s="79" t="s">
        <v>532</v>
      </c>
      <c r="E116" s="79"/>
      <c r="F116" s="79"/>
    </row>
    <row r="117" spans="3:6" ht="25.5" customHeight="1" x14ac:dyDescent="0.2"/>
    <row r="118" spans="3:6" ht="28.5" x14ac:dyDescent="0.25">
      <c r="C118" s="21" t="s">
        <v>507</v>
      </c>
      <c r="D118" s="44" t="s">
        <v>306</v>
      </c>
      <c r="E118" s="66"/>
    </row>
    <row r="119" spans="3:6" x14ac:dyDescent="0.2">
      <c r="C119" s="21"/>
    </row>
    <row r="120" spans="3:6" ht="34.5" customHeight="1" x14ac:dyDescent="0.2">
      <c r="C120" s="21" t="s">
        <v>509</v>
      </c>
      <c r="D120" s="79"/>
      <c r="E120" s="79"/>
      <c r="F120" s="79"/>
    </row>
    <row r="123" spans="3:6" ht="15" x14ac:dyDescent="0.2">
      <c r="C123" s="20" t="s">
        <v>34</v>
      </c>
    </row>
    <row r="125" spans="3:6" ht="28.5" x14ac:dyDescent="0.2">
      <c r="C125" s="22" t="s">
        <v>35</v>
      </c>
      <c r="D125" s="44" t="s">
        <v>305</v>
      </c>
    </row>
    <row r="127" spans="3:6" ht="30" customHeight="1" x14ac:dyDescent="0.2">
      <c r="C127" s="32" t="s">
        <v>510</v>
      </c>
      <c r="D127" s="79" t="s">
        <v>526</v>
      </c>
      <c r="E127" s="79"/>
      <c r="F127" s="79"/>
    </row>
    <row r="129" spans="3:6" ht="28.5" x14ac:dyDescent="0.2">
      <c r="C129" s="22" t="s">
        <v>511</v>
      </c>
      <c r="D129" s="44" t="s">
        <v>306</v>
      </c>
    </row>
    <row r="131" spans="3:6" ht="30" customHeight="1" x14ac:dyDescent="0.2">
      <c r="C131" s="32" t="s">
        <v>512</v>
      </c>
      <c r="D131" s="79"/>
      <c r="E131" s="79"/>
      <c r="F131" s="79"/>
    </row>
    <row r="134" spans="3:6" ht="34.9" customHeight="1" x14ac:dyDescent="0.2">
      <c r="C134" s="81" t="s">
        <v>36</v>
      </c>
      <c r="D134" s="81"/>
      <c r="E134" s="81"/>
      <c r="F134" s="81"/>
    </row>
    <row r="136" spans="3:6" ht="23.65" customHeight="1" x14ac:dyDescent="0.2">
      <c r="C136" s="18" t="s">
        <v>37</v>
      </c>
      <c r="D136" s="83">
        <v>1539344.27</v>
      </c>
      <c r="E136" s="83"/>
    </row>
    <row r="138" spans="3:6" ht="23.65" customHeight="1" x14ac:dyDescent="0.2">
      <c r="C138" s="18" t="s">
        <v>38</v>
      </c>
      <c r="D138" s="79" t="s">
        <v>527</v>
      </c>
      <c r="E138" s="79"/>
    </row>
    <row r="140" spans="3:6" ht="58.15" customHeight="1" x14ac:dyDescent="0.2">
      <c r="C140" s="20" t="s">
        <v>39</v>
      </c>
      <c r="D140" s="79"/>
      <c r="E140" s="79"/>
      <c r="F140" s="79"/>
    </row>
    <row r="143" spans="3:6" ht="34.9" customHeight="1" x14ac:dyDescent="0.2">
      <c r="C143" s="82" t="s">
        <v>40</v>
      </c>
      <c r="D143" s="82"/>
      <c r="E143" s="82"/>
      <c r="F143" s="82"/>
    </row>
    <row r="144" spans="3:6" x14ac:dyDescent="0.2">
      <c r="D144" s="85" t="str">
        <f>IF(LEN(D145)&lt;=2500,"","!Il limite di caratteri è stato superato")</f>
        <v/>
      </c>
      <c r="E144" s="85"/>
      <c r="F144" s="85"/>
    </row>
    <row r="145" spans="3:7" ht="270" customHeight="1" x14ac:dyDescent="0.2">
      <c r="C145" s="20" t="s">
        <v>41</v>
      </c>
      <c r="D145" s="79" t="s">
        <v>549</v>
      </c>
      <c r="E145" s="79"/>
      <c r="F145" s="79"/>
    </row>
    <row r="147" spans="3:7" ht="34.9" customHeight="1" x14ac:dyDescent="0.2">
      <c r="C147" s="82" t="s">
        <v>42</v>
      </c>
      <c r="D147" s="82"/>
      <c r="E147" s="82"/>
      <c r="F147" s="82"/>
    </row>
    <row r="148" spans="3:7" x14ac:dyDescent="0.2">
      <c r="D148" s="85" t="str">
        <f>IF(LEN(D149)&lt;=2500,"","!Il limite di caratteri è stato superato")</f>
        <v/>
      </c>
      <c r="E148" s="85"/>
      <c r="F148" s="85"/>
    </row>
    <row r="149" spans="3:7" ht="270" customHeight="1" x14ac:dyDescent="0.2">
      <c r="C149" s="20" t="s">
        <v>43</v>
      </c>
      <c r="D149" s="79" t="s">
        <v>540</v>
      </c>
      <c r="E149" s="79"/>
      <c r="F149" s="79"/>
    </row>
    <row r="153" spans="3:7" ht="13.9" customHeight="1" x14ac:dyDescent="0.2">
      <c r="D153" s="87" t="s">
        <v>492</v>
      </c>
      <c r="E153" s="87"/>
      <c r="F153" s="87"/>
      <c r="G153" s="87"/>
    </row>
    <row r="154" spans="3:7" x14ac:dyDescent="0.2">
      <c r="D154" s="87"/>
      <c r="E154" s="87"/>
      <c r="F154" s="87"/>
      <c r="G154" s="87"/>
    </row>
    <row r="155" spans="3:7" x14ac:dyDescent="0.2">
      <c r="D155" s="87"/>
      <c r="E155" s="87"/>
      <c r="F155" s="87"/>
      <c r="G155" s="87"/>
    </row>
  </sheetData>
  <sheetProtection algorithmName="SHA-512" hashValue="8veg5ZfBtrkC+7eugLv9h/QV8LYvpKcm6x8RxBWi5RXg3C/Oko2PL+Ww+mNaitbhJxLUWvsmS/wOHESQ27b76g==" saltValue="zS5jWfaTLWGtj9iEVhDyfg==" spinCount="100000" sheet="1" insertHyperlinks="0"/>
  <mergeCells count="42">
    <mergeCell ref="D153:G155"/>
    <mergeCell ref="D140:F140"/>
    <mergeCell ref="D149:F149"/>
    <mergeCell ref="D148:F148"/>
    <mergeCell ref="D106:F106"/>
    <mergeCell ref="D127:F127"/>
    <mergeCell ref="D131:F131"/>
    <mergeCell ref="D145:F145"/>
    <mergeCell ref="C147:F147"/>
    <mergeCell ref="D144:F144"/>
    <mergeCell ref="D112:F112"/>
    <mergeCell ref="D116:F116"/>
    <mergeCell ref="D81:E81"/>
    <mergeCell ref="C49:E49"/>
    <mergeCell ref="C64:E64"/>
    <mergeCell ref="C58:E58"/>
    <mergeCell ref="C59:E59"/>
    <mergeCell ref="C62:E62"/>
    <mergeCell ref="C44:F44"/>
    <mergeCell ref="C143:F143"/>
    <mergeCell ref="C134:F134"/>
    <mergeCell ref="D42:F42"/>
    <mergeCell ref="C50:F50"/>
    <mergeCell ref="C60:F60"/>
    <mergeCell ref="C65:F65"/>
    <mergeCell ref="D67:F67"/>
    <mergeCell ref="C71:F71"/>
    <mergeCell ref="D120:F120"/>
    <mergeCell ref="D136:E136"/>
    <mergeCell ref="D79:F79"/>
    <mergeCell ref="C69:E69"/>
    <mergeCell ref="C70:E70"/>
    <mergeCell ref="C73:E73"/>
    <mergeCell ref="D138:E138"/>
    <mergeCell ref="D2:F2"/>
    <mergeCell ref="D25:F25"/>
    <mergeCell ref="D32:F32"/>
    <mergeCell ref="D40:F40"/>
    <mergeCell ref="D4:E4"/>
    <mergeCell ref="C22:F22"/>
    <mergeCell ref="D27:F27"/>
    <mergeCell ref="D29:F29"/>
  </mergeCells>
  <phoneticPr fontId="13" type="noConversion"/>
  <dataValidations count="5">
    <dataValidation type="list" allowBlank="1" showInputMessage="1" showErrorMessage="1" sqref="D34 D38 D75 D77 D91 D118 D102 D104 D110 D125 D129 E96:E98 D114">
      <formula1>SINO</formula1>
    </dataValidation>
    <dataValidation type="list" allowBlank="1" showInputMessage="1" showErrorMessage="1" sqref="D138:E138">
      <formula1>"Da individuare, Parzialmente disponibile, Totale disponibile"</formula1>
    </dataValidation>
    <dataValidation type="list" allowBlank="1" showInputMessage="1" showErrorMessage="1" sqref="D8 D10 D84:E87 D95:D98 D12">
      <formula1>"X"</formula1>
    </dataValidation>
    <dataValidation type="list" allowBlank="1" showInputMessage="1" showErrorMessage="1" sqref="D25:F25">
      <formula1>AMM</formula1>
    </dataValidation>
    <dataValidation type="list" allowBlank="1" showInputMessage="1" showErrorMessage="1" sqref="D81:E81">
      <formula1>"LAVORI,SERVIZI,FORNITURE"</formula1>
    </dataValidation>
  </dataValidations>
  <hyperlinks>
    <hyperlink ref="D18" r:id="rId1"/>
  </hyperlinks>
  <pageMargins left="0.7" right="0.7" top="0.75" bottom="0.75" header="0.3" footer="0.3"/>
  <pageSetup paperSize="9" scale="51" fitToHeight="0" orientation="portrait" r:id="rId2"/>
  <rowBreaks count="4" manualBreakCount="4">
    <brk id="51" min="1" max="6" man="1"/>
    <brk id="68" min="1" max="6" man="1"/>
    <brk id="92" min="1" max="6" man="1"/>
    <brk id="132" min="1" max="6"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C3:G25"/>
  <sheetViews>
    <sheetView showGridLines="0" zoomScale="70" zoomScaleNormal="70" zoomScaleSheetLayoutView="85" workbookViewId="0">
      <selection activeCell="L12" sqref="L12"/>
    </sheetView>
  </sheetViews>
  <sheetFormatPr defaultColWidth="8.5703125" defaultRowHeight="14.25" x14ac:dyDescent="0.2"/>
  <cols>
    <col min="1" max="1" width="8.5703125" style="4"/>
    <col min="2" max="2" width="3.85546875" style="4" customWidth="1"/>
    <col min="3" max="3" width="12.7109375" style="4" customWidth="1"/>
    <col min="4" max="4" width="63.85546875" style="4" customWidth="1"/>
    <col min="5" max="5" width="18.5703125" style="4" customWidth="1"/>
    <col min="6" max="6" width="17.42578125" style="4" customWidth="1"/>
    <col min="7" max="7" width="21.42578125" style="4" customWidth="1"/>
    <col min="8" max="16384" width="8.5703125" style="4"/>
  </cols>
  <sheetData>
    <row r="3" spans="3:7" ht="34.9" customHeight="1" x14ac:dyDescent="0.2">
      <c r="C3" s="81" t="s">
        <v>514</v>
      </c>
      <c r="D3" s="81"/>
      <c r="E3" s="81"/>
      <c r="F3" s="81"/>
      <c r="G3" s="81"/>
    </row>
    <row r="5" spans="3:7" ht="15" x14ac:dyDescent="0.25">
      <c r="C5" s="5" t="s">
        <v>44</v>
      </c>
    </row>
    <row r="6" spans="3:7" ht="15" thickBot="1" x14ac:dyDescent="0.25"/>
    <row r="7" spans="3:7" ht="35.65" customHeight="1" thickTop="1" thickBot="1" x14ac:dyDescent="0.25">
      <c r="C7" s="15" t="s">
        <v>45</v>
      </c>
      <c r="D7" s="16" t="s">
        <v>46</v>
      </c>
      <c r="E7" s="16" t="s">
        <v>47</v>
      </c>
      <c r="F7" s="16" t="s">
        <v>515</v>
      </c>
      <c r="G7" s="17" t="s">
        <v>48</v>
      </c>
    </row>
    <row r="8" spans="3:7" ht="42" customHeight="1" thickTop="1" x14ac:dyDescent="0.2">
      <c r="C8" s="46" t="s">
        <v>203</v>
      </c>
      <c r="D8" s="37" t="str">
        <f>IF(C8="","",VLOOKUP(C8,S_SOA1!$A$1:$B$52,2,FALSE))</f>
        <v>Restauro e manutenzione dei beni immobili sottoposti a tutela</v>
      </c>
      <c r="E8" s="49" t="s">
        <v>305</v>
      </c>
      <c r="F8" s="49"/>
      <c r="G8" s="50" t="s">
        <v>193</v>
      </c>
    </row>
    <row r="9" spans="3:7" ht="42" customHeight="1" x14ac:dyDescent="0.2">
      <c r="C9" s="47"/>
      <c r="D9" s="37" t="str">
        <f>IF(C9="","",VLOOKUP(C9,S_SOA1!$A$1:$B$52,2,FALSE))</f>
        <v/>
      </c>
      <c r="E9" s="51"/>
      <c r="F9" s="51"/>
      <c r="G9" s="52"/>
    </row>
    <row r="10" spans="3:7" ht="42" customHeight="1" x14ac:dyDescent="0.2">
      <c r="C10" s="47"/>
      <c r="D10" s="37" t="str">
        <f>IF(C10="","",VLOOKUP(C10,S_SOA1!$A$1:$B$52,2,FALSE))</f>
        <v/>
      </c>
      <c r="E10" s="51"/>
      <c r="F10" s="51"/>
      <c r="G10" s="52"/>
    </row>
    <row r="11" spans="3:7" ht="42" customHeight="1" x14ac:dyDescent="0.2">
      <c r="C11" s="47"/>
      <c r="D11" s="37" t="str">
        <f>IF(C11="","",VLOOKUP(C11,S_SOA1!$A$1:$B$52,2,FALSE))</f>
        <v/>
      </c>
      <c r="E11" s="51"/>
      <c r="F11" s="51"/>
      <c r="G11" s="52"/>
    </row>
    <row r="12" spans="3:7" ht="42" customHeight="1" x14ac:dyDescent="0.2">
      <c r="C12" s="47"/>
      <c r="D12" s="37" t="str">
        <f>IF(C12="","",VLOOKUP(C12,S_SOA1!$A$1:$B$52,2,FALSE))</f>
        <v/>
      </c>
      <c r="E12" s="51"/>
      <c r="F12" s="51"/>
      <c r="G12" s="52"/>
    </row>
    <row r="13" spans="3:7" ht="42" customHeight="1" x14ac:dyDescent="0.2">
      <c r="C13" s="47"/>
      <c r="D13" s="37" t="str">
        <f>IF(C13="","",VLOOKUP(C13,S_SOA1!$A$1:$B$52,2,FALSE))</f>
        <v/>
      </c>
      <c r="E13" s="51"/>
      <c r="F13" s="51"/>
      <c r="G13" s="52"/>
    </row>
    <row r="14" spans="3:7" ht="42" customHeight="1" x14ac:dyDescent="0.2">
      <c r="C14" s="47"/>
      <c r="D14" s="37" t="str">
        <f>IF(C14="","",VLOOKUP(C14,S_SOA1!$A$1:$B$52,2,FALSE))</f>
        <v/>
      </c>
      <c r="E14" s="51"/>
      <c r="F14" s="51"/>
      <c r="G14" s="52"/>
    </row>
    <row r="15" spans="3:7" ht="42" customHeight="1" x14ac:dyDescent="0.2">
      <c r="C15" s="47"/>
      <c r="D15" s="37" t="str">
        <f>IF(C15="","",VLOOKUP(C15,S_SOA1!$A$1:$B$52,2,FALSE))</f>
        <v/>
      </c>
      <c r="E15" s="51"/>
      <c r="F15" s="51"/>
      <c r="G15" s="52"/>
    </row>
    <row r="16" spans="3:7" ht="42" customHeight="1" x14ac:dyDescent="0.2">
      <c r="C16" s="47"/>
      <c r="D16" s="37" t="str">
        <f>IF(C16="","",VLOOKUP(C16,S_SOA1!$A$1:$B$52,2,FALSE))</f>
        <v/>
      </c>
      <c r="E16" s="51"/>
      <c r="F16" s="51"/>
      <c r="G16" s="52"/>
    </row>
    <row r="17" spans="3:7" ht="42" customHeight="1" thickBot="1" x14ac:dyDescent="0.25">
      <c r="C17" s="48"/>
      <c r="D17" s="38" t="str">
        <f>IF(C17="","",VLOOKUP(C17,S_SOA1!$A$1:$B$52,2,FALSE))</f>
        <v/>
      </c>
      <c r="E17" s="51"/>
      <c r="F17" s="76"/>
      <c r="G17" s="77"/>
    </row>
    <row r="18" spans="3:7" ht="15" thickTop="1" x14ac:dyDescent="0.2">
      <c r="C18" s="8"/>
      <c r="D18" s="8"/>
      <c r="E18" s="8"/>
      <c r="F18" s="8"/>
      <c r="G18" s="8"/>
    </row>
    <row r="23" spans="3:7" ht="13.9" customHeight="1" x14ac:dyDescent="0.2">
      <c r="D23" s="87" t="s">
        <v>492</v>
      </c>
      <c r="E23" s="87"/>
      <c r="F23" s="87"/>
      <c r="G23" s="87"/>
    </row>
    <row r="24" spans="3:7" x14ac:dyDescent="0.2">
      <c r="D24" s="87"/>
      <c r="E24" s="87"/>
      <c r="F24" s="87"/>
      <c r="G24" s="87"/>
    </row>
    <row r="25" spans="3:7" x14ac:dyDescent="0.2">
      <c r="D25" s="87"/>
      <c r="E25" s="87"/>
      <c r="F25" s="87"/>
      <c r="G25" s="87"/>
    </row>
  </sheetData>
  <sheetProtection algorithmName="SHA-512" hashValue="821cEOXycrOUFZA6wFzbfRDTToOn3TmVfDwfkHDXDYmF3+GNs1xpOsKzSg623TJfYYxY2wsQDELZfqjthOa7pQ==" saltValue="TsLxeO86oCNCbAFusxZSAg==" spinCount="100000" sheet="1" insertHyperlinks="0"/>
  <mergeCells count="2">
    <mergeCell ref="D23:G25"/>
    <mergeCell ref="C3:G3"/>
  </mergeCells>
  <dataValidations count="3">
    <dataValidation type="list" allowBlank="1" showInputMessage="1" showErrorMessage="1" sqref="C8:C17">
      <formula1>SOA</formula1>
    </dataValidation>
    <dataValidation type="list" allowBlank="1" showInputMessage="1" showErrorMessage="1" sqref="E8:F17">
      <formula1>SINO</formula1>
    </dataValidation>
    <dataValidation type="list" allowBlank="1" showInputMessage="1" showErrorMessage="1" sqref="G8:G17">
      <formula1>Classifica</formula1>
    </dataValidation>
  </dataValidations>
  <pageMargins left="0.7" right="0.7" top="1.3149999999999999"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23"/>
  <sheetViews>
    <sheetView showGridLines="0" zoomScale="70" zoomScaleNormal="70" zoomScaleSheetLayoutView="70" workbookViewId="0">
      <selection activeCell="U10" sqref="U10"/>
    </sheetView>
  </sheetViews>
  <sheetFormatPr defaultColWidth="8.5703125" defaultRowHeight="14.25" x14ac:dyDescent="0.2"/>
  <cols>
    <col min="1" max="1" width="8.5703125" style="4"/>
    <col min="2" max="2" width="3.85546875" style="4" customWidth="1"/>
    <col min="3" max="3" width="12.7109375" style="4" customWidth="1"/>
    <col min="4" max="4" width="63.85546875" style="4" customWidth="1"/>
    <col min="5" max="5" width="18.5703125" style="4" customWidth="1"/>
    <col min="6" max="6" width="27.7109375" style="4" customWidth="1"/>
    <col min="7" max="7" width="14.85546875" style="4" customWidth="1"/>
    <col min="8" max="8" width="16.42578125" style="4" customWidth="1"/>
    <col min="9" max="16384" width="8.5703125" style="4"/>
  </cols>
  <sheetData>
    <row r="3" spans="3:8" ht="34.9" customHeight="1" x14ac:dyDescent="0.2">
      <c r="C3" s="81" t="s">
        <v>518</v>
      </c>
      <c r="D3" s="81"/>
      <c r="E3" s="81"/>
      <c r="F3" s="81"/>
      <c r="G3" s="81"/>
      <c r="H3" s="81"/>
    </row>
    <row r="5" spans="3:8" ht="15" x14ac:dyDescent="0.25">
      <c r="C5" s="5" t="s">
        <v>49</v>
      </c>
    </row>
    <row r="6" spans="3:8" ht="15" thickBot="1" x14ac:dyDescent="0.25"/>
    <row r="7" spans="3:8" ht="35.65" customHeight="1" thickTop="1" thickBot="1" x14ac:dyDescent="0.25">
      <c r="C7" s="15" t="s">
        <v>50</v>
      </c>
      <c r="D7" s="88" t="s">
        <v>51</v>
      </c>
      <c r="E7" s="89"/>
      <c r="F7" s="16" t="s">
        <v>52</v>
      </c>
      <c r="G7" s="16" t="s">
        <v>47</v>
      </c>
      <c r="H7" s="16" t="s">
        <v>515</v>
      </c>
    </row>
    <row r="8" spans="3:8" ht="120" customHeight="1" thickTop="1" x14ac:dyDescent="0.2">
      <c r="C8" s="46" t="s">
        <v>105</v>
      </c>
      <c r="D8" s="90" t="str">
        <f>IF(C8="","",VLOOKUP(C8,'S_Cat Prog'!$A$1:$B$61,2,FALSE))</f>
        <v>Arredamenti con elementi singolari, Parchi urbani, Parchi ludici attrezzati, Giardini e piazze storiche, Opere di riqualificazione paesaggistica e ambientale di aree urbane.</v>
      </c>
      <c r="E8" s="91"/>
      <c r="F8" s="53">
        <v>1000580</v>
      </c>
      <c r="G8" s="49" t="s">
        <v>305</v>
      </c>
      <c r="H8" s="49"/>
    </row>
    <row r="9" spans="3:8" ht="120" customHeight="1" x14ac:dyDescent="0.2">
      <c r="C9" s="47"/>
      <c r="D9" s="90" t="str">
        <f>IF(C9="","",VLOOKUP(C9,'S_Cat Prog'!$A$1:$B$61,2,FALSE))</f>
        <v/>
      </c>
      <c r="E9" s="91"/>
      <c r="F9" s="54"/>
      <c r="G9" s="51"/>
      <c r="H9" s="51"/>
    </row>
    <row r="10" spans="3:8" ht="120" customHeight="1" x14ac:dyDescent="0.2">
      <c r="C10" s="47"/>
      <c r="D10" s="90" t="str">
        <f>IF(C10="","",VLOOKUP(C10,'S_Cat Prog'!$A$1:$B$61,2,FALSE))</f>
        <v/>
      </c>
      <c r="E10" s="91"/>
      <c r="F10" s="54"/>
      <c r="G10" s="51"/>
      <c r="H10" s="51"/>
    </row>
    <row r="11" spans="3:8" ht="120" customHeight="1" x14ac:dyDescent="0.2">
      <c r="C11" s="47"/>
      <c r="D11" s="90" t="str">
        <f>IF(C11="","",VLOOKUP(C11,'S_Cat Prog'!$A$1:$B$61,2,FALSE))</f>
        <v/>
      </c>
      <c r="E11" s="91"/>
      <c r="F11" s="54"/>
      <c r="G11" s="51"/>
      <c r="H11" s="51"/>
    </row>
    <row r="12" spans="3:8" ht="120" customHeight="1" x14ac:dyDescent="0.2">
      <c r="C12" s="47"/>
      <c r="D12" s="90" t="str">
        <f>IF(C12="","",VLOOKUP(C12,'S_Cat Prog'!$A$1:$B$61,2,FALSE))</f>
        <v/>
      </c>
      <c r="E12" s="91"/>
      <c r="F12" s="54"/>
      <c r="G12" s="51"/>
      <c r="H12" s="51"/>
    </row>
    <row r="13" spans="3:8" ht="120" customHeight="1" x14ac:dyDescent="0.2">
      <c r="C13" s="47"/>
      <c r="D13" s="90" t="str">
        <f>IF(C13="","",VLOOKUP(C13,'S_Cat Prog'!$A$1:$B$61,2,FALSE))</f>
        <v/>
      </c>
      <c r="E13" s="91"/>
      <c r="F13" s="54"/>
      <c r="G13" s="51"/>
      <c r="H13" s="51"/>
    </row>
    <row r="14" spans="3:8" ht="120" customHeight="1" x14ac:dyDescent="0.2">
      <c r="C14" s="47"/>
      <c r="D14" s="90" t="str">
        <f>IF(C14="","",VLOOKUP(C14,'S_Cat Prog'!$A$1:$B$61,2,FALSE))</f>
        <v/>
      </c>
      <c r="E14" s="91"/>
      <c r="F14" s="54"/>
      <c r="G14" s="51"/>
      <c r="H14" s="51"/>
    </row>
    <row r="15" spans="3:8" ht="120" customHeight="1" x14ac:dyDescent="0.2">
      <c r="C15" s="47"/>
      <c r="D15" s="90" t="str">
        <f>IF(C15="","",VLOOKUP(C15,'S_Cat Prog'!$A$1:$B$61,2,FALSE))</f>
        <v/>
      </c>
      <c r="E15" s="91"/>
      <c r="F15" s="54"/>
      <c r="G15" s="51"/>
      <c r="H15" s="51"/>
    </row>
    <row r="16" spans="3:8" ht="120" customHeight="1" x14ac:dyDescent="0.2">
      <c r="C16" s="47"/>
      <c r="D16" s="90" t="str">
        <f>IF(C16="","",VLOOKUP(C16,'S_Cat Prog'!$A$1:$B$61,2,FALSE))</f>
        <v/>
      </c>
      <c r="E16" s="91"/>
      <c r="F16" s="54"/>
      <c r="G16" s="51"/>
      <c r="H16" s="51"/>
    </row>
    <row r="17" spans="3:8" ht="120" customHeight="1" thickBot="1" x14ac:dyDescent="0.25">
      <c r="C17" s="48"/>
      <c r="D17" s="92" t="str">
        <f>IF(C17="","",VLOOKUP(C17,'S_Cat Prog'!$A$1:$B$61,2,FALSE))</f>
        <v/>
      </c>
      <c r="E17" s="93"/>
      <c r="F17" s="55"/>
      <c r="G17" s="75"/>
      <c r="H17" s="75"/>
    </row>
    <row r="18" spans="3:8" ht="15" thickTop="1" x14ac:dyDescent="0.2"/>
    <row r="21" spans="3:8" x14ac:dyDescent="0.2">
      <c r="D21" s="87" t="s">
        <v>492</v>
      </c>
      <c r="E21" s="87"/>
      <c r="F21" s="87"/>
      <c r="G21" s="87"/>
    </row>
    <row r="22" spans="3:8" x14ac:dyDescent="0.2">
      <c r="D22" s="87"/>
      <c r="E22" s="87"/>
      <c r="F22" s="87"/>
      <c r="G22" s="87"/>
    </row>
    <row r="23" spans="3:8" x14ac:dyDescent="0.2">
      <c r="D23" s="87"/>
      <c r="E23" s="87"/>
      <c r="F23" s="87"/>
      <c r="G23" s="87"/>
    </row>
  </sheetData>
  <sheetProtection algorithmName="SHA-512" hashValue="r+Z8xo0vVovFW8BzYmUcufYjgtuG8TR41dN3GmP3Smcnj8q+zoPONmn1m2jfH19XYb/1z4sd215ZVSY7I6maNg==" saltValue="LysUlWgBfD92yYgrCqQu2A==" spinCount="100000" sheet="1" insertHyperlinks="0"/>
  <mergeCells count="13">
    <mergeCell ref="C3:H3"/>
    <mergeCell ref="D21:G23"/>
    <mergeCell ref="D7:E7"/>
    <mergeCell ref="D8:E8"/>
    <mergeCell ref="D9:E9"/>
    <mergeCell ref="D10:E10"/>
    <mergeCell ref="D17:E17"/>
    <mergeCell ref="D11:E11"/>
    <mergeCell ref="D12:E12"/>
    <mergeCell ref="D13:E13"/>
    <mergeCell ref="D14:E14"/>
    <mergeCell ref="D15:E15"/>
    <mergeCell ref="D16:E16"/>
  </mergeCells>
  <dataValidations count="2">
    <dataValidation type="list" allowBlank="1" showInputMessage="1" showErrorMessage="1" sqref="C8:C17">
      <formula1>Cat_Pj</formula1>
    </dataValidation>
    <dataValidation type="list" allowBlank="1" showInputMessage="1" showErrorMessage="1" sqref="G8:H17">
      <formula1>SINO</formula1>
    </dataValidation>
  </dataValidations>
  <pageMargins left="0.7" right="0.7" top="1.3149999999999999"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pageSetUpPr fitToPage="1"/>
  </sheetPr>
  <dimension ref="A2:T37"/>
  <sheetViews>
    <sheetView showGridLines="0" zoomScale="70" zoomScaleNormal="70" zoomScaleSheetLayoutView="55" workbookViewId="0">
      <selection activeCell="E27" sqref="E27"/>
    </sheetView>
  </sheetViews>
  <sheetFormatPr defaultColWidth="8.5703125" defaultRowHeight="14.25" x14ac:dyDescent="0.2"/>
  <cols>
    <col min="1" max="1" width="6.28515625" style="4" customWidth="1"/>
    <col min="2" max="4" width="6.5703125" style="4" customWidth="1"/>
    <col min="5" max="5" width="56.140625" style="4" customWidth="1"/>
    <col min="6" max="17" width="5.5703125" style="4" customWidth="1"/>
    <col min="18" max="18" width="18.28515625" style="4" customWidth="1"/>
    <col min="19" max="16384" width="8.5703125" style="4"/>
  </cols>
  <sheetData>
    <row r="2" spans="2:20" ht="34.9" customHeight="1" x14ac:dyDescent="0.2">
      <c r="B2" s="81" t="s">
        <v>516</v>
      </c>
      <c r="C2" s="81"/>
      <c r="D2" s="81"/>
      <c r="E2" s="81"/>
      <c r="F2" s="81"/>
      <c r="G2" s="81"/>
      <c r="H2" s="81"/>
      <c r="I2" s="81"/>
      <c r="J2" s="81"/>
      <c r="K2" s="81"/>
      <c r="L2" s="81"/>
      <c r="M2" s="81"/>
      <c r="N2" s="81"/>
      <c r="O2" s="81"/>
      <c r="P2" s="81"/>
      <c r="Q2" s="81"/>
      <c r="R2" s="81"/>
      <c r="S2" s="81"/>
      <c r="T2" s="81"/>
    </row>
    <row r="3" spans="2:20" ht="24" customHeight="1" x14ac:dyDescent="0.25">
      <c r="B3" s="29" t="s">
        <v>53</v>
      </c>
      <c r="C3" s="5"/>
      <c r="D3" s="5"/>
      <c r="E3" s="5"/>
    </row>
    <row r="4" spans="2:20" ht="23.25" x14ac:dyDescent="0.35">
      <c r="B4" s="3"/>
      <c r="C4" s="39"/>
      <c r="D4" s="39"/>
      <c r="E4" s="39"/>
      <c r="F4" s="109">
        <v>2022</v>
      </c>
      <c r="G4" s="109"/>
      <c r="H4" s="109"/>
      <c r="I4" s="109">
        <v>2023</v>
      </c>
      <c r="J4" s="109"/>
      <c r="K4" s="109"/>
      <c r="L4" s="109">
        <v>2024</v>
      </c>
      <c r="M4" s="109"/>
      <c r="N4" s="109"/>
      <c r="O4" s="109">
        <v>2025</v>
      </c>
      <c r="P4" s="109"/>
      <c r="Q4" s="109"/>
      <c r="R4" s="105" t="s">
        <v>54</v>
      </c>
      <c r="S4" s="106"/>
      <c r="T4" s="106"/>
    </row>
    <row r="5" spans="2:20" ht="23.25" x14ac:dyDescent="0.35">
      <c r="B5" s="3"/>
      <c r="C5" s="95" t="s">
        <v>55</v>
      </c>
      <c r="D5" s="96"/>
      <c r="E5" s="97"/>
      <c r="F5" s="42" t="s">
        <v>56</v>
      </c>
      <c r="G5" s="42" t="s">
        <v>57</v>
      </c>
      <c r="H5" s="42" t="s">
        <v>58</v>
      </c>
      <c r="I5" s="42" t="s">
        <v>56</v>
      </c>
      <c r="J5" s="42" t="s">
        <v>57</v>
      </c>
      <c r="K5" s="42" t="s">
        <v>58</v>
      </c>
      <c r="L5" s="42" t="s">
        <v>56</v>
      </c>
      <c r="M5" s="42" t="s">
        <v>57</v>
      </c>
      <c r="N5" s="42" t="s">
        <v>58</v>
      </c>
      <c r="O5" s="42" t="s">
        <v>56</v>
      </c>
      <c r="P5" s="42" t="s">
        <v>57</v>
      </c>
      <c r="Q5" s="42" t="s">
        <v>58</v>
      </c>
      <c r="R5" s="107"/>
      <c r="S5" s="108"/>
      <c r="T5" s="108"/>
    </row>
    <row r="6" spans="2:20" ht="36.4" customHeight="1" x14ac:dyDescent="0.35">
      <c r="B6" s="3"/>
      <c r="C6" s="98" t="s">
        <v>59</v>
      </c>
      <c r="D6" s="99"/>
      <c r="E6" s="100"/>
      <c r="F6" s="56"/>
      <c r="G6" s="56"/>
      <c r="H6" s="56"/>
      <c r="I6" s="56"/>
      <c r="J6" s="56"/>
      <c r="K6" s="56"/>
      <c r="L6" s="56"/>
      <c r="M6" s="56"/>
      <c r="N6" s="56"/>
      <c r="O6" s="56"/>
      <c r="P6" s="56"/>
      <c r="Q6" s="56"/>
      <c r="R6" s="102"/>
      <c r="S6" s="103"/>
      <c r="T6" s="104"/>
    </row>
    <row r="7" spans="2:20" ht="36.4" customHeight="1" x14ac:dyDescent="0.35">
      <c r="B7" s="3"/>
      <c r="C7" s="98" t="s">
        <v>60</v>
      </c>
      <c r="D7" s="99"/>
      <c r="E7" s="100"/>
      <c r="F7" s="56"/>
      <c r="G7" s="56"/>
      <c r="H7" s="56" t="s">
        <v>519</v>
      </c>
      <c r="I7" s="56" t="s">
        <v>519</v>
      </c>
      <c r="J7" s="56"/>
      <c r="K7" s="56"/>
      <c r="L7" s="56"/>
      <c r="M7" s="56"/>
      <c r="N7" s="56"/>
      <c r="O7" s="56"/>
      <c r="P7" s="56"/>
      <c r="Q7" s="56"/>
      <c r="R7" s="102"/>
      <c r="S7" s="103"/>
      <c r="T7" s="104"/>
    </row>
    <row r="8" spans="2:20" ht="36.4" customHeight="1" x14ac:dyDescent="0.35">
      <c r="B8" s="3"/>
      <c r="C8" s="98" t="s">
        <v>61</v>
      </c>
      <c r="D8" s="99"/>
      <c r="E8" s="100"/>
      <c r="F8" s="56"/>
      <c r="G8" s="56"/>
      <c r="H8" s="56" t="s">
        <v>519</v>
      </c>
      <c r="I8" s="56" t="s">
        <v>519</v>
      </c>
      <c r="J8" s="56"/>
      <c r="K8" s="56"/>
      <c r="L8" s="56"/>
      <c r="M8" s="56"/>
      <c r="N8" s="56"/>
      <c r="O8" s="56"/>
      <c r="P8" s="56"/>
      <c r="Q8" s="56"/>
      <c r="R8" s="102"/>
      <c r="S8" s="103"/>
      <c r="T8" s="104"/>
    </row>
    <row r="9" spans="2:20" ht="36.4" customHeight="1" x14ac:dyDescent="0.35">
      <c r="B9" s="3"/>
      <c r="C9" s="98" t="s">
        <v>62</v>
      </c>
      <c r="D9" s="99"/>
      <c r="E9" s="100"/>
      <c r="F9" s="56"/>
      <c r="G9" s="56"/>
      <c r="H9" s="56" t="s">
        <v>519</v>
      </c>
      <c r="I9" s="56" t="s">
        <v>519</v>
      </c>
      <c r="J9" s="56"/>
      <c r="K9" s="56"/>
      <c r="L9" s="56"/>
      <c r="M9" s="56"/>
      <c r="N9" s="56"/>
      <c r="O9" s="56"/>
      <c r="P9" s="56"/>
      <c r="Q9" s="56"/>
      <c r="R9" s="102"/>
      <c r="S9" s="103"/>
      <c r="T9" s="104"/>
    </row>
    <row r="10" spans="2:20" ht="36.4" customHeight="1" x14ac:dyDescent="0.35">
      <c r="B10" s="3"/>
      <c r="C10" s="98" t="s">
        <v>63</v>
      </c>
      <c r="D10" s="99"/>
      <c r="E10" s="100"/>
      <c r="F10" s="56"/>
      <c r="G10" s="56"/>
      <c r="H10" s="56"/>
      <c r="I10" s="56"/>
      <c r="J10" s="56" t="s">
        <v>519</v>
      </c>
      <c r="K10" s="56" t="s">
        <v>519</v>
      </c>
      <c r="L10" s="56" t="s">
        <v>519</v>
      </c>
      <c r="M10" s="56" t="s">
        <v>519</v>
      </c>
      <c r="N10" s="56"/>
      <c r="O10" s="56"/>
      <c r="P10" s="56"/>
      <c r="Q10" s="56"/>
      <c r="R10" s="102"/>
      <c r="S10" s="103"/>
      <c r="T10" s="104"/>
    </row>
    <row r="11" spans="2:20" ht="36.4" customHeight="1" x14ac:dyDescent="0.35">
      <c r="B11" s="3"/>
      <c r="C11" s="98" t="s">
        <v>64</v>
      </c>
      <c r="D11" s="99"/>
      <c r="E11" s="100"/>
      <c r="F11" s="56"/>
      <c r="G11" s="56"/>
      <c r="H11" s="56"/>
      <c r="I11" s="56"/>
      <c r="J11" s="56"/>
      <c r="K11" s="56"/>
      <c r="L11" s="56"/>
      <c r="M11" s="56"/>
      <c r="N11" s="56" t="s">
        <v>519</v>
      </c>
      <c r="O11" s="56"/>
      <c r="P11" s="56"/>
      <c r="Q11" s="56"/>
      <c r="R11" s="102"/>
      <c r="S11" s="103"/>
      <c r="T11" s="104"/>
    </row>
    <row r="12" spans="2:20" ht="75" customHeight="1" x14ac:dyDescent="0.35">
      <c r="B12" s="3"/>
      <c r="C12" s="3"/>
      <c r="D12" s="3"/>
    </row>
    <row r="14" spans="2:20" ht="34.9" customHeight="1" x14ac:dyDescent="0.2">
      <c r="B14" s="81" t="s">
        <v>517</v>
      </c>
      <c r="C14" s="81"/>
      <c r="D14" s="81"/>
      <c r="E14" s="81"/>
      <c r="F14" s="81"/>
      <c r="G14" s="81"/>
      <c r="H14" s="81"/>
      <c r="I14" s="81"/>
      <c r="J14" s="81"/>
      <c r="K14" s="81"/>
      <c r="L14" s="81"/>
      <c r="M14" s="81"/>
      <c r="N14" s="81"/>
      <c r="O14" s="81"/>
      <c r="P14" s="81"/>
      <c r="Q14" s="81"/>
      <c r="R14" s="81"/>
      <c r="S14" s="81"/>
      <c r="T14" s="81"/>
    </row>
    <row r="15" spans="2:20" ht="25.9" customHeight="1" x14ac:dyDescent="0.25">
      <c r="B15" s="29" t="s">
        <v>65</v>
      </c>
      <c r="C15" s="5"/>
      <c r="D15" s="5"/>
      <c r="E15" s="5"/>
    </row>
    <row r="16" spans="2:20" x14ac:dyDescent="0.2">
      <c r="E16" s="24" t="s">
        <v>66</v>
      </c>
    </row>
    <row r="17" spans="3:5" ht="15" x14ac:dyDescent="0.25">
      <c r="C17" s="40">
        <v>2021</v>
      </c>
      <c r="D17" s="23" t="s">
        <v>58</v>
      </c>
      <c r="E17" s="57"/>
    </row>
    <row r="18" spans="3:5" ht="15" x14ac:dyDescent="0.25">
      <c r="C18" s="94">
        <v>2022</v>
      </c>
      <c r="D18" s="23" t="s">
        <v>56</v>
      </c>
      <c r="E18" s="57"/>
    </row>
    <row r="19" spans="3:5" ht="15" x14ac:dyDescent="0.25">
      <c r="C19" s="94"/>
      <c r="D19" s="23" t="s">
        <v>57</v>
      </c>
      <c r="E19" s="57"/>
    </row>
    <row r="20" spans="3:5" ht="15" x14ac:dyDescent="0.25">
      <c r="C20" s="94"/>
      <c r="D20" s="23" t="s">
        <v>58</v>
      </c>
      <c r="E20" s="57">
        <v>32027.73</v>
      </c>
    </row>
    <row r="21" spans="3:5" ht="15" x14ac:dyDescent="0.25">
      <c r="C21" s="94">
        <v>2023</v>
      </c>
      <c r="D21" s="23" t="s">
        <v>56</v>
      </c>
      <c r="E21" s="57">
        <v>32027.73</v>
      </c>
    </row>
    <row r="22" spans="3:5" ht="15" x14ac:dyDescent="0.25">
      <c r="C22" s="94"/>
      <c r="D22" s="23" t="s">
        <v>57</v>
      </c>
      <c r="E22" s="57">
        <v>351393.73</v>
      </c>
    </row>
    <row r="23" spans="3:5" ht="15" x14ac:dyDescent="0.25">
      <c r="C23" s="94"/>
      <c r="D23" s="23" t="s">
        <v>58</v>
      </c>
      <c r="E23" s="57">
        <v>351393.73</v>
      </c>
    </row>
    <row r="24" spans="3:5" ht="15" x14ac:dyDescent="0.25">
      <c r="C24" s="94">
        <v>2024</v>
      </c>
      <c r="D24" s="23" t="s">
        <v>56</v>
      </c>
      <c r="E24" s="57">
        <v>351393.73</v>
      </c>
    </row>
    <row r="25" spans="3:5" ht="15" x14ac:dyDescent="0.25">
      <c r="C25" s="94"/>
      <c r="D25" s="23" t="s">
        <v>57</v>
      </c>
      <c r="E25" s="57">
        <v>405093.73</v>
      </c>
    </row>
    <row r="26" spans="3:5" ht="15" x14ac:dyDescent="0.25">
      <c r="C26" s="94"/>
      <c r="D26" s="23" t="s">
        <v>58</v>
      </c>
      <c r="E26" s="57">
        <v>16013.89</v>
      </c>
    </row>
    <row r="27" spans="3:5" ht="15" x14ac:dyDescent="0.25">
      <c r="C27" s="94">
        <v>2025</v>
      </c>
      <c r="D27" s="23" t="s">
        <v>56</v>
      </c>
      <c r="E27" s="57"/>
    </row>
    <row r="28" spans="3:5" ht="15" x14ac:dyDescent="0.25">
      <c r="C28" s="94"/>
      <c r="D28" s="23" t="s">
        <v>57</v>
      </c>
      <c r="E28" s="57"/>
    </row>
    <row r="29" spans="3:5" ht="15" x14ac:dyDescent="0.25">
      <c r="C29" s="94"/>
      <c r="D29" s="23" t="s">
        <v>58</v>
      </c>
      <c r="E29" s="57"/>
    </row>
    <row r="30" spans="3:5" ht="15" x14ac:dyDescent="0.2">
      <c r="C30" s="94" t="s">
        <v>67</v>
      </c>
      <c r="D30" s="94"/>
      <c r="E30" s="61">
        <f>SUM(E17:E29)</f>
        <v>1539344.2699999998</v>
      </c>
    </row>
    <row r="35" spans="1:18" ht="13.9" customHeight="1" x14ac:dyDescent="0.2">
      <c r="A35" s="69"/>
      <c r="B35" s="69"/>
      <c r="C35" s="69"/>
      <c r="D35" s="101" t="s">
        <v>493</v>
      </c>
      <c r="E35" s="101"/>
      <c r="F35" s="101"/>
      <c r="G35" s="101"/>
      <c r="H35" s="101"/>
      <c r="I35" s="101"/>
      <c r="J35" s="101"/>
      <c r="K35" s="101"/>
      <c r="L35" s="101"/>
      <c r="M35" s="101"/>
      <c r="N35" s="101"/>
      <c r="O35" s="101"/>
      <c r="P35" s="101"/>
      <c r="Q35" s="101"/>
      <c r="R35" s="101"/>
    </row>
    <row r="36" spans="1:18" x14ac:dyDescent="0.2">
      <c r="A36" s="69"/>
      <c r="B36" s="69"/>
      <c r="C36" s="69"/>
      <c r="D36" s="101"/>
      <c r="E36" s="101"/>
      <c r="F36" s="101"/>
      <c r="G36" s="101"/>
      <c r="H36" s="101"/>
      <c r="I36" s="101"/>
      <c r="J36" s="101"/>
      <c r="K36" s="101"/>
      <c r="L36" s="101"/>
      <c r="M36" s="101"/>
      <c r="N36" s="101"/>
      <c r="O36" s="101"/>
      <c r="P36" s="101"/>
      <c r="Q36" s="101"/>
      <c r="R36" s="101"/>
    </row>
    <row r="37" spans="1:18" x14ac:dyDescent="0.2">
      <c r="A37" s="69"/>
      <c r="B37" s="69"/>
      <c r="C37" s="69"/>
      <c r="D37" s="101"/>
      <c r="E37" s="101"/>
      <c r="F37" s="101"/>
      <c r="G37" s="101"/>
      <c r="H37" s="101"/>
      <c r="I37" s="101"/>
      <c r="J37" s="101"/>
      <c r="K37" s="101"/>
      <c r="L37" s="101"/>
      <c r="M37" s="101"/>
      <c r="N37" s="101"/>
      <c r="O37" s="101"/>
      <c r="P37" s="101"/>
      <c r="Q37" s="101"/>
      <c r="R37" s="101"/>
    </row>
  </sheetData>
  <sheetProtection algorithmName="SHA-512" hashValue="qgHyjTnKQw9MkR29yjEqa+1/7S6SrfAYCKoG/IUgKQAZuTHiHnFonps263Agpn/yUwONfgMM18tCf+VKhvv6qQ==" saltValue="L3AgfaD+zp4OehWrzeaahA==" spinCount="100000" sheet="1" objects="1" scenarios="1"/>
  <mergeCells count="26">
    <mergeCell ref="D35:R37"/>
    <mergeCell ref="R9:T9"/>
    <mergeCell ref="R10:T10"/>
    <mergeCell ref="R11:T11"/>
    <mergeCell ref="B2:T2"/>
    <mergeCell ref="B14:T14"/>
    <mergeCell ref="R4:T5"/>
    <mergeCell ref="R6:T6"/>
    <mergeCell ref="R7:T7"/>
    <mergeCell ref="R8:T8"/>
    <mergeCell ref="F4:H4"/>
    <mergeCell ref="I4:K4"/>
    <mergeCell ref="L4:N4"/>
    <mergeCell ref="O4:Q4"/>
    <mergeCell ref="C10:E10"/>
    <mergeCell ref="C11:E11"/>
    <mergeCell ref="C30:D30"/>
    <mergeCell ref="C18:C20"/>
    <mergeCell ref="C21:C23"/>
    <mergeCell ref="C24:C26"/>
    <mergeCell ref="C5:E5"/>
    <mergeCell ref="C6:E6"/>
    <mergeCell ref="C7:E7"/>
    <mergeCell ref="C8:E8"/>
    <mergeCell ref="C9:E9"/>
    <mergeCell ref="C27:C29"/>
  </mergeCells>
  <phoneticPr fontId="13" type="noConversion"/>
  <dataValidations count="1">
    <dataValidation type="list" allowBlank="1" showInputMessage="1" showErrorMessage="1" sqref="F6:Q11">
      <formula1>"X"</formula1>
    </dataValidation>
  </dataValidations>
  <pageMargins left="0.7" right="0.7" top="1.3149999999999999" bottom="0.75" header="0.3" footer="0.3"/>
  <pageSetup paperSize="9" scale="45" orientation="portrait" r:id="rId1"/>
  <ignoredErrors>
    <ignoredError sqref="E30"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3"/>
  <sheetViews>
    <sheetView topLeftCell="A143" workbookViewId="0">
      <selection activeCell="A158" sqref="A158"/>
    </sheetView>
  </sheetViews>
  <sheetFormatPr defaultRowHeight="15" x14ac:dyDescent="0.25"/>
  <cols>
    <col min="1" max="1" width="56.42578125" customWidth="1"/>
    <col min="2" max="2" width="35" customWidth="1"/>
    <col min="4" max="4" width="8.7109375" style="63"/>
    <col min="5" max="5" width="50.7109375" customWidth="1"/>
  </cols>
  <sheetData>
    <row r="1" spans="1:4" ht="16.5" x14ac:dyDescent="0.25">
      <c r="A1" s="64" t="s">
        <v>387</v>
      </c>
    </row>
    <row r="2" spans="1:4" ht="16.5" x14ac:dyDescent="0.25">
      <c r="A2" s="64" t="s">
        <v>335</v>
      </c>
      <c r="D2" s="64"/>
    </row>
    <row r="3" spans="1:4" ht="16.5" x14ac:dyDescent="0.25">
      <c r="A3" s="64" t="s">
        <v>334</v>
      </c>
      <c r="D3" s="64"/>
    </row>
    <row r="4" spans="1:4" ht="16.5" x14ac:dyDescent="0.25">
      <c r="A4" s="64" t="s">
        <v>333</v>
      </c>
      <c r="D4" s="64"/>
    </row>
    <row r="5" spans="1:4" ht="16.5" x14ac:dyDescent="0.25">
      <c r="A5" s="64" t="s">
        <v>332</v>
      </c>
      <c r="D5" s="64"/>
    </row>
    <row r="6" spans="1:4" ht="16.5" x14ac:dyDescent="0.25">
      <c r="A6" s="64" t="s">
        <v>388</v>
      </c>
      <c r="D6" s="64"/>
    </row>
    <row r="7" spans="1:4" ht="16.5" x14ac:dyDescent="0.25">
      <c r="A7" s="64" t="s">
        <v>389</v>
      </c>
      <c r="D7" s="64"/>
    </row>
    <row r="8" spans="1:4" ht="16.5" x14ac:dyDescent="0.25">
      <c r="A8" s="64" t="s">
        <v>331</v>
      </c>
      <c r="D8" s="64"/>
    </row>
    <row r="9" spans="1:4" ht="16.5" x14ac:dyDescent="0.25">
      <c r="A9" s="64" t="s">
        <v>330</v>
      </c>
      <c r="D9" s="64"/>
    </row>
    <row r="10" spans="1:4" ht="16.5" x14ac:dyDescent="0.25">
      <c r="A10" s="64" t="s">
        <v>329</v>
      </c>
      <c r="D10" s="64"/>
    </row>
    <row r="11" spans="1:4" ht="16.5" x14ac:dyDescent="0.25">
      <c r="A11" s="64" t="s">
        <v>390</v>
      </c>
      <c r="D11" s="64"/>
    </row>
    <row r="12" spans="1:4" ht="16.5" x14ac:dyDescent="0.25">
      <c r="A12" s="64" t="s">
        <v>328</v>
      </c>
      <c r="D12" s="64"/>
    </row>
    <row r="13" spans="1:4" ht="16.5" x14ac:dyDescent="0.25">
      <c r="A13" s="64" t="s">
        <v>391</v>
      </c>
      <c r="D13" s="64"/>
    </row>
    <row r="14" spans="1:4" ht="16.5" x14ac:dyDescent="0.25">
      <c r="A14" s="64" t="s">
        <v>319</v>
      </c>
      <c r="D14" s="64"/>
    </row>
    <row r="15" spans="1:4" ht="16.5" x14ac:dyDescent="0.25">
      <c r="A15" s="64" t="s">
        <v>392</v>
      </c>
      <c r="D15" s="64"/>
    </row>
    <row r="16" spans="1:4" ht="16.5" x14ac:dyDescent="0.25">
      <c r="A16" s="64" t="s">
        <v>327</v>
      </c>
      <c r="D16" s="64"/>
    </row>
    <row r="17" spans="1:4" ht="16.5" x14ac:dyDescent="0.25">
      <c r="A17" s="64" t="s">
        <v>393</v>
      </c>
      <c r="D17" s="64"/>
    </row>
    <row r="18" spans="1:4" ht="16.5" x14ac:dyDescent="0.25">
      <c r="A18" s="64" t="s">
        <v>394</v>
      </c>
      <c r="D18" s="64"/>
    </row>
    <row r="19" spans="1:4" ht="16.5" x14ac:dyDescent="0.25">
      <c r="A19" s="64" t="s">
        <v>326</v>
      </c>
      <c r="D19" s="64"/>
    </row>
    <row r="20" spans="1:4" ht="16.5" x14ac:dyDescent="0.25">
      <c r="A20" s="64" t="s">
        <v>325</v>
      </c>
      <c r="D20" s="64"/>
    </row>
    <row r="21" spans="1:4" ht="16.5" x14ac:dyDescent="0.25">
      <c r="A21" s="64" t="s">
        <v>395</v>
      </c>
      <c r="D21" s="64"/>
    </row>
    <row r="22" spans="1:4" ht="16.5" x14ac:dyDescent="0.25">
      <c r="A22" s="64" t="s">
        <v>324</v>
      </c>
      <c r="D22" s="64"/>
    </row>
    <row r="23" spans="1:4" ht="16.5" x14ac:dyDescent="0.25">
      <c r="A23" s="64" t="s">
        <v>396</v>
      </c>
      <c r="D23" s="64"/>
    </row>
    <row r="24" spans="1:4" ht="16.5" x14ac:dyDescent="0.25">
      <c r="A24" s="64" t="s">
        <v>323</v>
      </c>
      <c r="D24" s="64"/>
    </row>
    <row r="25" spans="1:4" ht="16.5" x14ac:dyDescent="0.25">
      <c r="A25" s="64" t="s">
        <v>322</v>
      </c>
      <c r="D25" s="64"/>
    </row>
    <row r="26" spans="1:4" ht="16.5" x14ac:dyDescent="0.25">
      <c r="A26" s="64" t="s">
        <v>475</v>
      </c>
      <c r="D26" s="64"/>
    </row>
    <row r="27" spans="1:4" ht="16.5" x14ac:dyDescent="0.25">
      <c r="A27" s="64" t="s">
        <v>397</v>
      </c>
      <c r="D27" s="64"/>
    </row>
    <row r="28" spans="1:4" ht="16.5" x14ac:dyDescent="0.25">
      <c r="A28" s="64" t="s">
        <v>321</v>
      </c>
      <c r="D28" s="64"/>
    </row>
    <row r="29" spans="1:4" ht="16.5" x14ac:dyDescent="0.25">
      <c r="A29" s="64" t="s">
        <v>398</v>
      </c>
      <c r="D29" s="64"/>
    </row>
    <row r="30" spans="1:4" ht="16.5" x14ac:dyDescent="0.25">
      <c r="A30" s="64" t="s">
        <v>399</v>
      </c>
      <c r="D30" s="64"/>
    </row>
    <row r="31" spans="1:4" ht="16.5" x14ac:dyDescent="0.25">
      <c r="A31" s="64" t="s">
        <v>400</v>
      </c>
      <c r="D31" s="64"/>
    </row>
    <row r="32" spans="1:4" ht="16.5" x14ac:dyDescent="0.25">
      <c r="A32" s="64" t="s">
        <v>401</v>
      </c>
      <c r="D32" s="64"/>
    </row>
    <row r="33" spans="1:4" ht="16.5" x14ac:dyDescent="0.25">
      <c r="A33" s="64" t="s">
        <v>402</v>
      </c>
      <c r="D33" s="64"/>
    </row>
    <row r="34" spans="1:4" ht="16.5" x14ac:dyDescent="0.25">
      <c r="A34" s="64" t="s">
        <v>403</v>
      </c>
      <c r="D34" s="64"/>
    </row>
    <row r="35" spans="1:4" ht="16.5" x14ac:dyDescent="0.25">
      <c r="A35" s="64" t="s">
        <v>404</v>
      </c>
      <c r="D35" s="64"/>
    </row>
    <row r="36" spans="1:4" ht="16.5" x14ac:dyDescent="0.25">
      <c r="A36" s="64" t="s">
        <v>405</v>
      </c>
      <c r="D36" s="64"/>
    </row>
    <row r="37" spans="1:4" ht="16.5" x14ac:dyDescent="0.25">
      <c r="A37" s="64" t="s">
        <v>406</v>
      </c>
      <c r="D37" s="64"/>
    </row>
    <row r="38" spans="1:4" ht="16.5" x14ac:dyDescent="0.25">
      <c r="A38" s="64" t="s">
        <v>407</v>
      </c>
      <c r="D38" s="64"/>
    </row>
    <row r="39" spans="1:4" ht="16.5" x14ac:dyDescent="0.25">
      <c r="A39" s="64" t="s">
        <v>408</v>
      </c>
      <c r="D39" s="64"/>
    </row>
    <row r="40" spans="1:4" ht="16.5" x14ac:dyDescent="0.25">
      <c r="A40" s="64" t="s">
        <v>386</v>
      </c>
      <c r="D40" s="64"/>
    </row>
    <row r="41" spans="1:4" ht="16.5" x14ac:dyDescent="0.25">
      <c r="A41" s="64" t="s">
        <v>385</v>
      </c>
      <c r="D41" s="64"/>
    </row>
    <row r="42" spans="1:4" ht="16.5" x14ac:dyDescent="0.25">
      <c r="A42" s="64" t="s">
        <v>409</v>
      </c>
      <c r="D42" s="64"/>
    </row>
    <row r="43" spans="1:4" ht="16.5" x14ac:dyDescent="0.25">
      <c r="A43" s="64" t="s">
        <v>384</v>
      </c>
      <c r="D43" s="64"/>
    </row>
    <row r="44" spans="1:4" ht="16.5" x14ac:dyDescent="0.25">
      <c r="A44" s="64" t="s">
        <v>410</v>
      </c>
      <c r="D44" s="64"/>
    </row>
    <row r="45" spans="1:4" ht="16.5" x14ac:dyDescent="0.25">
      <c r="A45" s="64" t="s">
        <v>411</v>
      </c>
      <c r="D45" s="64"/>
    </row>
    <row r="46" spans="1:4" ht="16.5" x14ac:dyDescent="0.25">
      <c r="A46" s="64" t="s">
        <v>383</v>
      </c>
      <c r="D46" s="64"/>
    </row>
    <row r="47" spans="1:4" ht="16.5" x14ac:dyDescent="0.25">
      <c r="A47" s="64" t="s">
        <v>412</v>
      </c>
      <c r="D47" s="64"/>
    </row>
    <row r="48" spans="1:4" ht="16.5" x14ac:dyDescent="0.25">
      <c r="A48" s="64" t="s">
        <v>413</v>
      </c>
      <c r="D48" s="64"/>
    </row>
    <row r="49" spans="1:4" ht="16.5" x14ac:dyDescent="0.25">
      <c r="A49" s="64" t="s">
        <v>382</v>
      </c>
      <c r="D49" s="64"/>
    </row>
    <row r="50" spans="1:4" ht="16.5" x14ac:dyDescent="0.25">
      <c r="A50" s="64" t="s">
        <v>381</v>
      </c>
      <c r="D50" s="64"/>
    </row>
    <row r="51" spans="1:4" ht="16.5" x14ac:dyDescent="0.25">
      <c r="A51" s="64" t="s">
        <v>320</v>
      </c>
      <c r="D51" s="64"/>
    </row>
    <row r="52" spans="1:4" ht="16.5" x14ac:dyDescent="0.25">
      <c r="A52" s="64" t="s">
        <v>380</v>
      </c>
      <c r="D52" s="64"/>
    </row>
    <row r="53" spans="1:4" ht="16.5" x14ac:dyDescent="0.25">
      <c r="A53" s="64" t="s">
        <v>414</v>
      </c>
      <c r="D53" s="64"/>
    </row>
    <row r="54" spans="1:4" ht="16.5" x14ac:dyDescent="0.25">
      <c r="A54" s="64" t="s">
        <v>415</v>
      </c>
      <c r="D54" s="64"/>
    </row>
    <row r="55" spans="1:4" ht="16.5" x14ac:dyDescent="0.25">
      <c r="A55" s="64" t="s">
        <v>379</v>
      </c>
      <c r="D55" s="64"/>
    </row>
    <row r="56" spans="1:4" ht="16.5" x14ac:dyDescent="0.25">
      <c r="A56" s="64" t="s">
        <v>416</v>
      </c>
      <c r="D56" s="64"/>
    </row>
    <row r="57" spans="1:4" ht="16.5" x14ac:dyDescent="0.25">
      <c r="A57" s="64" t="s">
        <v>417</v>
      </c>
      <c r="D57" s="64"/>
    </row>
    <row r="58" spans="1:4" ht="16.5" x14ac:dyDescent="0.25">
      <c r="A58" s="64" t="s">
        <v>378</v>
      </c>
      <c r="D58" s="64"/>
    </row>
    <row r="59" spans="1:4" ht="16.5" x14ac:dyDescent="0.25">
      <c r="A59" s="64" t="s">
        <v>418</v>
      </c>
      <c r="D59" s="64"/>
    </row>
    <row r="60" spans="1:4" ht="16.5" x14ac:dyDescent="0.25">
      <c r="A60" s="64" t="s">
        <v>377</v>
      </c>
      <c r="D60" s="64"/>
    </row>
    <row r="61" spans="1:4" ht="16.5" x14ac:dyDescent="0.25">
      <c r="A61" s="64" t="s">
        <v>376</v>
      </c>
      <c r="D61" s="64"/>
    </row>
    <row r="62" spans="1:4" ht="16.5" x14ac:dyDescent="0.25">
      <c r="A62" s="64" t="s">
        <v>375</v>
      </c>
      <c r="D62" s="64"/>
    </row>
    <row r="63" spans="1:4" ht="16.5" x14ac:dyDescent="0.25">
      <c r="A63" s="64" t="s">
        <v>374</v>
      </c>
      <c r="D63" s="64"/>
    </row>
    <row r="64" spans="1:4" ht="16.5" x14ac:dyDescent="0.25">
      <c r="A64" s="64" t="s">
        <v>419</v>
      </c>
      <c r="D64" s="64"/>
    </row>
    <row r="65" spans="1:4" ht="16.5" x14ac:dyDescent="0.25">
      <c r="A65" s="64" t="s">
        <v>373</v>
      </c>
      <c r="D65" s="64"/>
    </row>
    <row r="66" spans="1:4" ht="16.5" x14ac:dyDescent="0.25">
      <c r="A66" s="64" t="s">
        <v>372</v>
      </c>
      <c r="D66" s="64"/>
    </row>
    <row r="67" spans="1:4" ht="16.5" x14ac:dyDescent="0.25">
      <c r="A67" s="64" t="s">
        <v>420</v>
      </c>
      <c r="D67" s="64"/>
    </row>
    <row r="68" spans="1:4" ht="16.5" x14ac:dyDescent="0.25">
      <c r="A68" s="64" t="s">
        <v>421</v>
      </c>
      <c r="D68" s="64"/>
    </row>
    <row r="69" spans="1:4" ht="16.5" x14ac:dyDescent="0.25">
      <c r="A69" s="64" t="s">
        <v>422</v>
      </c>
      <c r="D69" s="64"/>
    </row>
    <row r="70" spans="1:4" ht="16.5" x14ac:dyDescent="0.25">
      <c r="A70" s="64" t="s">
        <v>371</v>
      </c>
      <c r="D70" s="64"/>
    </row>
    <row r="71" spans="1:4" ht="16.5" x14ac:dyDescent="0.25">
      <c r="A71" s="64" t="s">
        <v>370</v>
      </c>
      <c r="D71" s="64"/>
    </row>
    <row r="72" spans="1:4" ht="16.5" x14ac:dyDescent="0.25">
      <c r="A72" s="64" t="s">
        <v>368</v>
      </c>
      <c r="D72" s="64"/>
    </row>
    <row r="73" spans="1:4" ht="16.5" x14ac:dyDescent="0.25">
      <c r="A73" s="64" t="s">
        <v>369</v>
      </c>
      <c r="D73" s="64"/>
    </row>
    <row r="74" spans="1:4" ht="16.5" x14ac:dyDescent="0.25">
      <c r="A74" s="64" t="s">
        <v>423</v>
      </c>
      <c r="D74" s="64"/>
    </row>
    <row r="75" spans="1:4" ht="16.5" x14ac:dyDescent="0.25">
      <c r="A75" s="64" t="s">
        <v>424</v>
      </c>
      <c r="D75" s="64"/>
    </row>
    <row r="76" spans="1:4" ht="16.5" x14ac:dyDescent="0.25">
      <c r="A76" s="64" t="s">
        <v>425</v>
      </c>
      <c r="D76" s="64"/>
    </row>
    <row r="77" spans="1:4" ht="16.5" x14ac:dyDescent="0.25">
      <c r="A77" s="64" t="s">
        <v>367</v>
      </c>
      <c r="D77" s="64"/>
    </row>
    <row r="78" spans="1:4" ht="16.5" x14ac:dyDescent="0.25">
      <c r="A78" s="64" t="s">
        <v>366</v>
      </c>
      <c r="D78" s="64"/>
    </row>
    <row r="79" spans="1:4" ht="16.5" x14ac:dyDescent="0.25">
      <c r="A79" s="64" t="s">
        <v>426</v>
      </c>
      <c r="D79" s="64"/>
    </row>
    <row r="80" spans="1:4" ht="16.5" x14ac:dyDescent="0.25">
      <c r="A80" s="64" t="s">
        <v>427</v>
      </c>
      <c r="D80" s="64"/>
    </row>
    <row r="81" spans="1:4" ht="16.5" x14ac:dyDescent="0.25">
      <c r="A81" s="64" t="s">
        <v>365</v>
      </c>
      <c r="D81" s="64"/>
    </row>
    <row r="82" spans="1:4" ht="16.5" x14ac:dyDescent="0.25">
      <c r="A82" s="64" t="s">
        <v>364</v>
      </c>
      <c r="D82" s="64"/>
    </row>
    <row r="83" spans="1:4" ht="16.5" x14ac:dyDescent="0.25">
      <c r="A83" s="64" t="s">
        <v>428</v>
      </c>
      <c r="D83" s="64"/>
    </row>
    <row r="84" spans="1:4" ht="16.5" x14ac:dyDescent="0.25">
      <c r="A84" s="64" t="s">
        <v>429</v>
      </c>
      <c r="D84" s="64"/>
    </row>
    <row r="85" spans="1:4" ht="16.5" x14ac:dyDescent="0.25">
      <c r="A85" s="64" t="s">
        <v>363</v>
      </c>
      <c r="D85" s="64"/>
    </row>
    <row r="86" spans="1:4" ht="16.5" x14ac:dyDescent="0.25">
      <c r="A86" s="64" t="s">
        <v>362</v>
      </c>
      <c r="D86" s="64"/>
    </row>
    <row r="87" spans="1:4" ht="16.5" x14ac:dyDescent="0.25">
      <c r="A87" s="64" t="s">
        <v>361</v>
      </c>
      <c r="D87" s="64"/>
    </row>
    <row r="88" spans="1:4" ht="16.5" x14ac:dyDescent="0.25">
      <c r="A88" s="64" t="s">
        <v>360</v>
      </c>
      <c r="D88" s="64"/>
    </row>
    <row r="89" spans="1:4" ht="16.5" x14ac:dyDescent="0.25">
      <c r="A89" s="64" t="s">
        <v>430</v>
      </c>
      <c r="D89" s="64"/>
    </row>
    <row r="90" spans="1:4" ht="16.5" x14ac:dyDescent="0.25">
      <c r="A90" s="64" t="s">
        <v>431</v>
      </c>
      <c r="D90" s="64"/>
    </row>
    <row r="91" spans="1:4" ht="16.5" x14ac:dyDescent="0.25">
      <c r="A91" s="64" t="s">
        <v>432</v>
      </c>
      <c r="D91" s="64"/>
    </row>
    <row r="92" spans="1:4" ht="16.5" x14ac:dyDescent="0.25">
      <c r="A92" s="64" t="s">
        <v>433</v>
      </c>
      <c r="D92" s="64"/>
    </row>
    <row r="93" spans="1:4" ht="16.5" x14ac:dyDescent="0.25">
      <c r="A93" s="64" t="s">
        <v>434</v>
      </c>
      <c r="D93" s="64"/>
    </row>
    <row r="94" spans="1:4" ht="16.5" x14ac:dyDescent="0.25">
      <c r="A94" s="64" t="s">
        <v>435</v>
      </c>
      <c r="D94" s="64"/>
    </row>
    <row r="95" spans="1:4" ht="16.5" x14ac:dyDescent="0.25">
      <c r="A95" s="64" t="s">
        <v>436</v>
      </c>
      <c r="D95" s="64"/>
    </row>
    <row r="96" spans="1:4" ht="16.5" x14ac:dyDescent="0.25">
      <c r="A96" s="64" t="s">
        <v>437</v>
      </c>
      <c r="D96" s="64"/>
    </row>
    <row r="97" spans="1:4" ht="16.5" x14ac:dyDescent="0.25">
      <c r="A97" s="64" t="s">
        <v>438</v>
      </c>
      <c r="D97" s="64"/>
    </row>
    <row r="98" spans="1:4" ht="16.5" x14ac:dyDescent="0.25">
      <c r="A98" s="64" t="s">
        <v>439</v>
      </c>
      <c r="D98" s="64"/>
    </row>
    <row r="99" spans="1:4" ht="16.5" x14ac:dyDescent="0.25">
      <c r="A99" s="64" t="s">
        <v>440</v>
      </c>
      <c r="D99" s="64"/>
    </row>
    <row r="100" spans="1:4" ht="16.5" x14ac:dyDescent="0.25">
      <c r="A100" s="64" t="s">
        <v>441</v>
      </c>
      <c r="D100" s="64"/>
    </row>
    <row r="101" spans="1:4" ht="16.5" x14ac:dyDescent="0.25">
      <c r="A101" s="64" t="s">
        <v>442</v>
      </c>
      <c r="D101" s="64"/>
    </row>
    <row r="102" spans="1:4" ht="16.5" x14ac:dyDescent="0.25">
      <c r="A102" s="64" t="s">
        <v>443</v>
      </c>
      <c r="D102" s="64"/>
    </row>
    <row r="103" spans="1:4" ht="16.5" x14ac:dyDescent="0.25">
      <c r="A103" s="64" t="s">
        <v>444</v>
      </c>
      <c r="D103" s="64"/>
    </row>
    <row r="104" spans="1:4" ht="16.5" x14ac:dyDescent="0.25">
      <c r="A104" s="64" t="s">
        <v>445</v>
      </c>
      <c r="D104" s="64"/>
    </row>
    <row r="105" spans="1:4" ht="16.5" x14ac:dyDescent="0.25">
      <c r="A105" s="64" t="s">
        <v>446</v>
      </c>
      <c r="D105" s="64"/>
    </row>
    <row r="106" spans="1:4" ht="16.5" x14ac:dyDescent="0.25">
      <c r="A106" s="64" t="s">
        <v>447</v>
      </c>
      <c r="D106" s="64"/>
    </row>
    <row r="107" spans="1:4" ht="16.5" x14ac:dyDescent="0.25">
      <c r="A107" s="64" t="s">
        <v>448</v>
      </c>
      <c r="D107" s="64"/>
    </row>
    <row r="108" spans="1:4" ht="16.5" x14ac:dyDescent="0.25">
      <c r="A108" s="64" t="s">
        <v>449</v>
      </c>
      <c r="D108" s="64"/>
    </row>
    <row r="109" spans="1:4" ht="16.5" x14ac:dyDescent="0.25">
      <c r="A109" s="64" t="s">
        <v>450</v>
      </c>
      <c r="D109" s="64"/>
    </row>
    <row r="110" spans="1:4" ht="16.5" x14ac:dyDescent="0.25">
      <c r="A110" s="64" t="s">
        <v>451</v>
      </c>
      <c r="D110" s="64"/>
    </row>
    <row r="111" spans="1:4" ht="16.5" x14ac:dyDescent="0.25">
      <c r="A111" s="64" t="s">
        <v>452</v>
      </c>
      <c r="D111" s="64"/>
    </row>
    <row r="112" spans="1:4" ht="16.5" x14ac:dyDescent="0.25">
      <c r="A112" s="64" t="s">
        <v>453</v>
      </c>
      <c r="D112" s="64"/>
    </row>
    <row r="113" spans="1:4" ht="16.5" x14ac:dyDescent="0.25">
      <c r="A113" s="64" t="s">
        <v>454</v>
      </c>
      <c r="D113" s="64"/>
    </row>
    <row r="114" spans="1:4" ht="16.5" x14ac:dyDescent="0.25">
      <c r="A114" s="64" t="s">
        <v>455</v>
      </c>
      <c r="D114" s="64"/>
    </row>
    <row r="115" spans="1:4" ht="16.5" x14ac:dyDescent="0.25">
      <c r="A115" s="64" t="s">
        <v>456</v>
      </c>
      <c r="D115" s="64"/>
    </row>
    <row r="116" spans="1:4" ht="16.5" x14ac:dyDescent="0.25">
      <c r="A116" s="64" t="s">
        <v>457</v>
      </c>
      <c r="D116" s="64"/>
    </row>
    <row r="117" spans="1:4" ht="16.5" x14ac:dyDescent="0.25">
      <c r="A117" s="64" t="s">
        <v>458</v>
      </c>
      <c r="D117" s="64"/>
    </row>
    <row r="118" spans="1:4" ht="16.5" x14ac:dyDescent="0.25">
      <c r="A118" s="64" t="s">
        <v>459</v>
      </c>
      <c r="D118" s="64"/>
    </row>
    <row r="119" spans="1:4" ht="16.5" x14ac:dyDescent="0.25">
      <c r="A119" s="64" t="s">
        <v>460</v>
      </c>
      <c r="D119" s="64"/>
    </row>
    <row r="120" spans="1:4" ht="16.5" x14ac:dyDescent="0.25">
      <c r="A120" s="64" t="s">
        <v>461</v>
      </c>
      <c r="D120" s="64"/>
    </row>
    <row r="121" spans="1:4" ht="16.5" x14ac:dyDescent="0.25">
      <c r="A121" s="64" t="s">
        <v>462</v>
      </c>
      <c r="D121" s="64"/>
    </row>
    <row r="122" spans="1:4" ht="16.5" x14ac:dyDescent="0.25">
      <c r="A122" s="64" t="s">
        <v>463</v>
      </c>
      <c r="D122" s="64"/>
    </row>
    <row r="123" spans="1:4" ht="16.5" x14ac:dyDescent="0.25">
      <c r="A123" s="64" t="s">
        <v>464</v>
      </c>
      <c r="D123" s="64"/>
    </row>
    <row r="124" spans="1:4" ht="16.5" x14ac:dyDescent="0.25">
      <c r="A124" s="64" t="s">
        <v>359</v>
      </c>
      <c r="D124" s="64"/>
    </row>
    <row r="125" spans="1:4" ht="16.5" x14ac:dyDescent="0.25">
      <c r="A125" s="64" t="s">
        <v>358</v>
      </c>
      <c r="D125" s="64"/>
    </row>
    <row r="126" spans="1:4" ht="16.5" x14ac:dyDescent="0.25">
      <c r="A126" s="64" t="s">
        <v>357</v>
      </c>
      <c r="D126" s="64"/>
    </row>
    <row r="127" spans="1:4" ht="16.5" x14ac:dyDescent="0.25">
      <c r="A127" s="64" t="s">
        <v>356</v>
      </c>
      <c r="D127" s="64"/>
    </row>
    <row r="128" spans="1:4" ht="16.5" x14ac:dyDescent="0.25">
      <c r="A128" s="64" t="s">
        <v>465</v>
      </c>
      <c r="D128" s="64"/>
    </row>
    <row r="129" spans="1:4" ht="16.5" x14ac:dyDescent="0.25">
      <c r="A129" s="64" t="s">
        <v>355</v>
      </c>
      <c r="D129" s="64"/>
    </row>
    <row r="130" spans="1:4" ht="16.5" x14ac:dyDescent="0.25">
      <c r="A130" s="64" t="s">
        <v>354</v>
      </c>
      <c r="D130" s="64"/>
    </row>
    <row r="131" spans="1:4" ht="16.5" x14ac:dyDescent="0.25">
      <c r="A131" s="64" t="s">
        <v>353</v>
      </c>
      <c r="D131" s="64"/>
    </row>
    <row r="132" spans="1:4" ht="16.5" x14ac:dyDescent="0.25">
      <c r="A132" s="64" t="s">
        <v>466</v>
      </c>
      <c r="D132" s="64"/>
    </row>
    <row r="133" spans="1:4" ht="16.5" x14ac:dyDescent="0.25">
      <c r="A133" s="64" t="s">
        <v>467</v>
      </c>
      <c r="D133" s="64"/>
    </row>
    <row r="134" spans="1:4" ht="16.5" x14ac:dyDescent="0.25">
      <c r="A134" s="64" t="s">
        <v>352</v>
      </c>
      <c r="D134" s="64"/>
    </row>
    <row r="135" spans="1:4" ht="16.5" x14ac:dyDescent="0.25">
      <c r="A135" s="64" t="s">
        <v>351</v>
      </c>
      <c r="D135" s="64"/>
    </row>
    <row r="136" spans="1:4" ht="16.5" x14ac:dyDescent="0.25">
      <c r="A136" s="64" t="s">
        <v>468</v>
      </c>
      <c r="D136" s="64"/>
    </row>
    <row r="137" spans="1:4" ht="16.5" x14ac:dyDescent="0.25">
      <c r="A137" s="64" t="s">
        <v>350</v>
      </c>
      <c r="D137" s="64"/>
    </row>
    <row r="138" spans="1:4" ht="16.5" x14ac:dyDescent="0.25">
      <c r="A138" s="64" t="s">
        <v>68</v>
      </c>
      <c r="D138" s="64"/>
    </row>
    <row r="139" spans="1:4" ht="16.5" x14ac:dyDescent="0.25">
      <c r="A139" s="64" t="s">
        <v>469</v>
      </c>
      <c r="D139" s="64"/>
    </row>
    <row r="140" spans="1:4" ht="16.5" x14ac:dyDescent="0.25">
      <c r="A140" s="64" t="s">
        <v>349</v>
      </c>
      <c r="D140" s="64"/>
    </row>
    <row r="141" spans="1:4" ht="16.5" x14ac:dyDescent="0.25">
      <c r="A141" s="64" t="s">
        <v>348</v>
      </c>
      <c r="D141" s="64"/>
    </row>
    <row r="142" spans="1:4" ht="16.5" x14ac:dyDescent="0.25">
      <c r="A142" s="64" t="s">
        <v>347</v>
      </c>
      <c r="D142" s="64"/>
    </row>
    <row r="143" spans="1:4" ht="16.5" x14ac:dyDescent="0.25">
      <c r="A143" s="64" t="s">
        <v>470</v>
      </c>
      <c r="D143" s="64"/>
    </row>
    <row r="144" spans="1:4" ht="16.5" x14ac:dyDescent="0.25">
      <c r="A144" s="64" t="s">
        <v>346</v>
      </c>
      <c r="D144" s="64"/>
    </row>
    <row r="145" spans="1:4" ht="16.5" x14ac:dyDescent="0.25">
      <c r="A145" s="64" t="s">
        <v>345</v>
      </c>
      <c r="D145" s="64"/>
    </row>
    <row r="146" spans="1:4" ht="16.5" x14ac:dyDescent="0.25">
      <c r="A146" s="64" t="s">
        <v>344</v>
      </c>
      <c r="D146" s="64"/>
    </row>
    <row r="147" spans="1:4" ht="16.5" x14ac:dyDescent="0.25">
      <c r="A147" s="64" t="s">
        <v>343</v>
      </c>
      <c r="D147" s="64"/>
    </row>
    <row r="148" spans="1:4" ht="16.5" x14ac:dyDescent="0.25">
      <c r="A148" s="64" t="s">
        <v>342</v>
      </c>
      <c r="D148" s="64"/>
    </row>
    <row r="149" spans="1:4" ht="16.5" x14ac:dyDescent="0.25">
      <c r="A149" s="64" t="s">
        <v>341</v>
      </c>
      <c r="D149" s="64"/>
    </row>
    <row r="150" spans="1:4" ht="16.5" x14ac:dyDescent="0.25">
      <c r="A150" s="64" t="s">
        <v>340</v>
      </c>
      <c r="D150" s="64"/>
    </row>
    <row r="151" spans="1:4" ht="16.5" x14ac:dyDescent="0.25">
      <c r="A151" s="64" t="s">
        <v>471</v>
      </c>
      <c r="D151" s="64"/>
    </row>
    <row r="152" spans="1:4" ht="16.5" x14ac:dyDescent="0.25">
      <c r="A152" s="64" t="s">
        <v>472</v>
      </c>
      <c r="D152" s="64"/>
    </row>
    <row r="153" spans="1:4" ht="16.5" x14ac:dyDescent="0.25">
      <c r="A153" s="64" t="s">
        <v>339</v>
      </c>
      <c r="D153" s="64"/>
    </row>
    <row r="154" spans="1:4" ht="16.5" x14ac:dyDescent="0.25">
      <c r="A154" s="64" t="s">
        <v>338</v>
      </c>
      <c r="D154" s="64"/>
    </row>
    <row r="155" spans="1:4" ht="16.5" x14ac:dyDescent="0.25">
      <c r="A155" s="64" t="s">
        <v>337</v>
      </c>
      <c r="D155" s="64"/>
    </row>
    <row r="156" spans="1:4" ht="16.5" x14ac:dyDescent="0.25">
      <c r="A156" s="64" t="s">
        <v>473</v>
      </c>
      <c r="D156" s="64"/>
    </row>
    <row r="157" spans="1:4" ht="16.5" x14ac:dyDescent="0.25">
      <c r="A157" s="64" t="s">
        <v>336</v>
      </c>
      <c r="D157" s="64"/>
    </row>
    <row r="158" spans="1:4" ht="16.5" x14ac:dyDescent="0.25">
      <c r="A158" s="64" t="s">
        <v>474</v>
      </c>
      <c r="D158" s="64"/>
    </row>
    <row r="159" spans="1:4" ht="16.5" x14ac:dyDescent="0.25">
      <c r="A159" s="43"/>
      <c r="D159" s="64"/>
    </row>
    <row r="160" spans="1:4" x14ac:dyDescent="0.25">
      <c r="D160" s="65"/>
    </row>
    <row r="161" spans="4:4" x14ac:dyDescent="0.25">
      <c r="D161" s="65"/>
    </row>
    <row r="162" spans="4:4" ht="16.5" x14ac:dyDescent="0.25">
      <c r="D162" s="64"/>
    </row>
    <row r="163" spans="4:4" x14ac:dyDescent="0.25">
      <c r="D163" s="65"/>
    </row>
    <row r="164" spans="4:4" ht="16.5" x14ac:dyDescent="0.25">
      <c r="D164" s="64"/>
    </row>
    <row r="165" spans="4:4" x14ac:dyDescent="0.25">
      <c r="D165" s="65"/>
    </row>
    <row r="166" spans="4:4" ht="16.5" x14ac:dyDescent="0.25">
      <c r="D166" s="64"/>
    </row>
    <row r="167" spans="4:4" x14ac:dyDescent="0.25">
      <c r="D167" s="65"/>
    </row>
    <row r="168" spans="4:4" ht="16.5" x14ac:dyDescent="0.25">
      <c r="D168" s="64"/>
    </row>
    <row r="169" spans="4:4" x14ac:dyDescent="0.25">
      <c r="D169" s="65"/>
    </row>
    <row r="170" spans="4:4" x14ac:dyDescent="0.25">
      <c r="D170" s="65"/>
    </row>
    <row r="171" spans="4:4" ht="16.5" x14ac:dyDescent="0.25">
      <c r="D171" s="64"/>
    </row>
    <row r="172" spans="4:4" x14ac:dyDescent="0.25">
      <c r="D172" s="65"/>
    </row>
    <row r="173" spans="4:4" ht="16.5" x14ac:dyDescent="0.25">
      <c r="D173" s="64"/>
    </row>
    <row r="174" spans="4:4" x14ac:dyDescent="0.25">
      <c r="D174" s="65"/>
    </row>
    <row r="175" spans="4:4" ht="16.5" x14ac:dyDescent="0.25">
      <c r="D175" s="64"/>
    </row>
    <row r="176" spans="4:4" x14ac:dyDescent="0.25">
      <c r="D176" s="65"/>
    </row>
    <row r="177" spans="4:4" ht="16.5" x14ac:dyDescent="0.25">
      <c r="D177" s="64"/>
    </row>
    <row r="178" spans="4:4" x14ac:dyDescent="0.25">
      <c r="D178" s="65"/>
    </row>
    <row r="179" spans="4:4" ht="16.5" x14ac:dyDescent="0.25">
      <c r="D179" s="64"/>
    </row>
    <row r="180" spans="4:4" x14ac:dyDescent="0.25">
      <c r="D180" s="65"/>
    </row>
    <row r="182" spans="4:4" x14ac:dyDescent="0.25">
      <c r="D182" s="65"/>
    </row>
    <row r="183" spans="4:4" ht="16.5" x14ac:dyDescent="0.25">
      <c r="D183" s="64"/>
    </row>
    <row r="184" spans="4:4" ht="16.5" x14ac:dyDescent="0.25">
      <c r="D184" s="64"/>
    </row>
    <row r="185" spans="4:4" x14ac:dyDescent="0.25">
      <c r="D185" s="65"/>
    </row>
    <row r="186" spans="4:4" ht="16.5" x14ac:dyDescent="0.25">
      <c r="D186" s="64"/>
    </row>
    <row r="187" spans="4:4" x14ac:dyDescent="0.25">
      <c r="D187" s="65"/>
    </row>
    <row r="188" spans="4:4" ht="16.5" x14ac:dyDescent="0.25">
      <c r="D188" s="64"/>
    </row>
    <row r="189" spans="4:4" x14ac:dyDescent="0.25">
      <c r="D189" s="65"/>
    </row>
    <row r="190" spans="4:4" ht="16.5" x14ac:dyDescent="0.25">
      <c r="D190" s="64"/>
    </row>
    <row r="191" spans="4:4" x14ac:dyDescent="0.25">
      <c r="D191" s="65"/>
    </row>
    <row r="192" spans="4:4" ht="16.5" x14ac:dyDescent="0.25">
      <c r="D192" s="64"/>
    </row>
    <row r="193" spans="4:4" x14ac:dyDescent="0.25">
      <c r="D193" s="65"/>
    </row>
    <row r="194" spans="4:4" ht="16.5" x14ac:dyDescent="0.25">
      <c r="D194" s="64"/>
    </row>
    <row r="195" spans="4:4" x14ac:dyDescent="0.25">
      <c r="D195" s="65"/>
    </row>
    <row r="196" spans="4:4" ht="16.5" x14ac:dyDescent="0.25">
      <c r="D196" s="64"/>
    </row>
    <row r="197" spans="4:4" x14ac:dyDescent="0.25">
      <c r="D197" s="65"/>
    </row>
    <row r="198" spans="4:4" ht="16.5" x14ac:dyDescent="0.25">
      <c r="D198" s="64"/>
    </row>
    <row r="199" spans="4:4" x14ac:dyDescent="0.25">
      <c r="D199" s="65"/>
    </row>
    <row r="200" spans="4:4" ht="16.5" x14ac:dyDescent="0.25">
      <c r="D200" s="64"/>
    </row>
    <row r="201" spans="4:4" x14ac:dyDescent="0.25">
      <c r="D201" s="65"/>
    </row>
    <row r="202" spans="4:4" ht="16.5" x14ac:dyDescent="0.25">
      <c r="D202" s="64"/>
    </row>
    <row r="203" spans="4:4" x14ac:dyDescent="0.25">
      <c r="D203" s="65"/>
    </row>
    <row r="204" spans="4:4" ht="16.5" x14ac:dyDescent="0.25">
      <c r="D204" s="64"/>
    </row>
    <row r="205" spans="4:4" x14ac:dyDescent="0.25">
      <c r="D205" s="65"/>
    </row>
    <row r="206" spans="4:4" ht="16.5" x14ac:dyDescent="0.25">
      <c r="D206" s="64"/>
    </row>
    <row r="207" spans="4:4" x14ac:dyDescent="0.25">
      <c r="D207" s="65"/>
    </row>
    <row r="208" spans="4:4" ht="16.5" x14ac:dyDescent="0.25">
      <c r="D208" s="64"/>
    </row>
    <row r="209" spans="4:4" x14ac:dyDescent="0.25">
      <c r="D209" s="65"/>
    </row>
    <row r="210" spans="4:4" ht="16.5" x14ac:dyDescent="0.25">
      <c r="D210" s="64"/>
    </row>
    <row r="212" spans="4:4" x14ac:dyDescent="0.25">
      <c r="D212" s="65"/>
    </row>
    <row r="213" spans="4:4" ht="16.5" x14ac:dyDescent="0.25">
      <c r="D213" s="64"/>
    </row>
    <row r="214" spans="4:4" x14ac:dyDescent="0.25">
      <c r="D214" s="65"/>
    </row>
    <row r="215" spans="4:4" ht="16.5" x14ac:dyDescent="0.25">
      <c r="D215" s="64"/>
    </row>
    <row r="216" spans="4:4" x14ac:dyDescent="0.25">
      <c r="D216" s="65"/>
    </row>
    <row r="217" spans="4:4" ht="16.5" x14ac:dyDescent="0.25">
      <c r="D217" s="64"/>
    </row>
    <row r="218" spans="4:4" x14ac:dyDescent="0.25">
      <c r="D218" s="65"/>
    </row>
    <row r="219" spans="4:4" ht="16.5" x14ac:dyDescent="0.25">
      <c r="D219" s="64"/>
    </row>
    <row r="220" spans="4:4" x14ac:dyDescent="0.25">
      <c r="D220" s="65"/>
    </row>
    <row r="221" spans="4:4" ht="16.5" x14ac:dyDescent="0.25">
      <c r="D221" s="64"/>
    </row>
    <row r="222" spans="4:4" x14ac:dyDescent="0.25">
      <c r="D222" s="65"/>
    </row>
    <row r="223" spans="4:4" ht="16.5" x14ac:dyDescent="0.25">
      <c r="D223" s="64"/>
    </row>
    <row r="224" spans="4:4" x14ac:dyDescent="0.25">
      <c r="D224" s="65"/>
    </row>
    <row r="225" spans="4:4" ht="16.5" x14ac:dyDescent="0.25">
      <c r="D225" s="64"/>
    </row>
    <row r="226" spans="4:4" x14ac:dyDescent="0.25">
      <c r="D226" s="65"/>
    </row>
    <row r="227" spans="4:4" ht="16.5" x14ac:dyDescent="0.25">
      <c r="D227" s="64"/>
    </row>
    <row r="228" spans="4:4" x14ac:dyDescent="0.25">
      <c r="D228" s="65"/>
    </row>
    <row r="229" spans="4:4" ht="16.5" x14ac:dyDescent="0.25">
      <c r="D229" s="64"/>
    </row>
    <row r="230" spans="4:4" x14ac:dyDescent="0.25">
      <c r="D230" s="65"/>
    </row>
    <row r="231" spans="4:4" ht="16.5" x14ac:dyDescent="0.25">
      <c r="D231" s="64"/>
    </row>
    <row r="232" spans="4:4" x14ac:dyDescent="0.25">
      <c r="D232" s="65"/>
    </row>
    <row r="233" spans="4:4" ht="16.5" x14ac:dyDescent="0.25">
      <c r="D233" s="64"/>
    </row>
    <row r="234" spans="4:4" x14ac:dyDescent="0.25">
      <c r="D234" s="65"/>
    </row>
    <row r="235" spans="4:4" ht="16.5" x14ac:dyDescent="0.25">
      <c r="D235" s="64"/>
    </row>
    <row r="236" spans="4:4" x14ac:dyDescent="0.25">
      <c r="D236" s="65"/>
    </row>
    <row r="237" spans="4:4" ht="16.5" x14ac:dyDescent="0.25">
      <c r="D237" s="64"/>
    </row>
    <row r="238" spans="4:4" x14ac:dyDescent="0.25">
      <c r="D238" s="65"/>
    </row>
    <row r="239" spans="4:4" ht="16.5" x14ac:dyDescent="0.25">
      <c r="D239" s="64"/>
    </row>
    <row r="240" spans="4:4" x14ac:dyDescent="0.25">
      <c r="D240" s="65"/>
    </row>
    <row r="241" spans="4:4" ht="16.5" x14ac:dyDescent="0.25">
      <c r="D241" s="64"/>
    </row>
    <row r="243" spans="4:4" x14ac:dyDescent="0.25">
      <c r="D243" s="65"/>
    </row>
    <row r="244" spans="4:4" ht="16.5" x14ac:dyDescent="0.25">
      <c r="D244" s="64"/>
    </row>
    <row r="245" spans="4:4" x14ac:dyDescent="0.25">
      <c r="D245" s="65"/>
    </row>
    <row r="246" spans="4:4" ht="16.5" x14ac:dyDescent="0.25">
      <c r="D246" s="64"/>
    </row>
    <row r="247" spans="4:4" x14ac:dyDescent="0.25">
      <c r="D247" s="65"/>
    </row>
    <row r="248" spans="4:4" ht="16.5" x14ac:dyDescent="0.25">
      <c r="D248" s="64"/>
    </row>
    <row r="249" spans="4:4" x14ac:dyDescent="0.25">
      <c r="D249" s="65"/>
    </row>
    <row r="250" spans="4:4" ht="16.5" x14ac:dyDescent="0.25">
      <c r="D250" s="64"/>
    </row>
    <row r="251" spans="4:4" x14ac:dyDescent="0.25">
      <c r="D251" s="65"/>
    </row>
    <row r="252" spans="4:4" ht="16.5" x14ac:dyDescent="0.25">
      <c r="D252" s="64"/>
    </row>
    <row r="253" spans="4:4" x14ac:dyDescent="0.25">
      <c r="D253" s="65"/>
    </row>
    <row r="254" spans="4:4" x14ac:dyDescent="0.25">
      <c r="D254" s="65"/>
    </row>
    <row r="255" spans="4:4" ht="16.5" x14ac:dyDescent="0.25">
      <c r="D255" s="64"/>
    </row>
    <row r="256" spans="4:4" x14ac:dyDescent="0.25">
      <c r="D256" s="65"/>
    </row>
    <row r="257" spans="4:4" ht="16.5" x14ac:dyDescent="0.25">
      <c r="D257" s="64"/>
    </row>
    <row r="258" spans="4:4" x14ac:dyDescent="0.25">
      <c r="D258" s="65"/>
    </row>
    <row r="259" spans="4:4" ht="16.5" x14ac:dyDescent="0.25">
      <c r="D259" s="64"/>
    </row>
    <row r="260" spans="4:4" x14ac:dyDescent="0.25">
      <c r="D260" s="65"/>
    </row>
    <row r="261" spans="4:4" ht="16.5" x14ac:dyDescent="0.25">
      <c r="D261" s="64"/>
    </row>
    <row r="262" spans="4:4" x14ac:dyDescent="0.25">
      <c r="D262" s="65"/>
    </row>
    <row r="263" spans="4:4" ht="16.5" x14ac:dyDescent="0.25">
      <c r="D263" s="64"/>
    </row>
    <row r="264" spans="4:4" x14ac:dyDescent="0.25">
      <c r="D264" s="65"/>
    </row>
    <row r="265" spans="4:4" ht="16.5" x14ac:dyDescent="0.25">
      <c r="D265" s="64"/>
    </row>
    <row r="266" spans="4:4" x14ac:dyDescent="0.25">
      <c r="D266" s="65"/>
    </row>
    <row r="267" spans="4:4" ht="16.5" x14ac:dyDescent="0.25">
      <c r="D267" s="64"/>
    </row>
    <row r="268" spans="4:4" x14ac:dyDescent="0.25">
      <c r="D268" s="65"/>
    </row>
    <row r="269" spans="4:4" ht="16.5" x14ac:dyDescent="0.25">
      <c r="D269" s="64"/>
    </row>
    <row r="270" spans="4:4" x14ac:dyDescent="0.25">
      <c r="D270" s="65"/>
    </row>
    <row r="271" spans="4:4" ht="16.5" x14ac:dyDescent="0.25">
      <c r="D271" s="64"/>
    </row>
    <row r="272" spans="4:4" x14ac:dyDescent="0.25">
      <c r="D272" s="65"/>
    </row>
    <row r="274" spans="4:4" x14ac:dyDescent="0.25">
      <c r="D274" s="65"/>
    </row>
    <row r="275" spans="4:4" x14ac:dyDescent="0.25">
      <c r="D275" s="65"/>
    </row>
    <row r="276" spans="4:4" ht="16.5" x14ac:dyDescent="0.25">
      <c r="D276" s="64"/>
    </row>
    <row r="277" spans="4:4" x14ac:dyDescent="0.25">
      <c r="D277" s="65"/>
    </row>
    <row r="278" spans="4:4" ht="16.5" x14ac:dyDescent="0.25">
      <c r="D278" s="64"/>
    </row>
    <row r="279" spans="4:4" x14ac:dyDescent="0.25">
      <c r="D279" s="65"/>
    </row>
    <row r="280" spans="4:4" ht="16.5" x14ac:dyDescent="0.25">
      <c r="D280" s="64"/>
    </row>
    <row r="281" spans="4:4" x14ac:dyDescent="0.25">
      <c r="D281" s="65"/>
    </row>
    <row r="282" spans="4:4" ht="16.5" x14ac:dyDescent="0.25">
      <c r="D282" s="64"/>
    </row>
    <row r="283" spans="4:4" x14ac:dyDescent="0.25">
      <c r="D283" s="65"/>
    </row>
    <row r="284" spans="4:4" ht="16.5" x14ac:dyDescent="0.25">
      <c r="D284" s="64"/>
    </row>
    <row r="285" spans="4:4" x14ac:dyDescent="0.25">
      <c r="D285" s="65"/>
    </row>
    <row r="286" spans="4:4" ht="16.5" x14ac:dyDescent="0.25">
      <c r="D286" s="64"/>
    </row>
    <row r="287" spans="4:4" x14ac:dyDescent="0.25">
      <c r="D287" s="65"/>
    </row>
    <row r="288" spans="4:4" ht="16.5" x14ac:dyDescent="0.25">
      <c r="D288" s="64"/>
    </row>
    <row r="289" spans="4:4" x14ac:dyDescent="0.25">
      <c r="D289" s="65"/>
    </row>
    <row r="290" spans="4:4" ht="16.5" x14ac:dyDescent="0.25">
      <c r="D290" s="64"/>
    </row>
    <row r="291" spans="4:4" x14ac:dyDescent="0.25">
      <c r="D291" s="65"/>
    </row>
    <row r="292" spans="4:4" ht="16.5" x14ac:dyDescent="0.25">
      <c r="D292" s="64"/>
    </row>
    <row r="293" spans="4:4" x14ac:dyDescent="0.25">
      <c r="D293" s="65"/>
    </row>
    <row r="294" spans="4:4" ht="16.5" x14ac:dyDescent="0.25">
      <c r="D294" s="64"/>
    </row>
    <row r="295" spans="4:4" x14ac:dyDescent="0.25">
      <c r="D295" s="65"/>
    </row>
    <row r="296" spans="4:4" ht="16.5" x14ac:dyDescent="0.25">
      <c r="D296" s="64"/>
    </row>
    <row r="297" spans="4:4" x14ac:dyDescent="0.25">
      <c r="D297" s="65"/>
    </row>
    <row r="298" spans="4:4" ht="16.5" x14ac:dyDescent="0.25">
      <c r="D298" s="64"/>
    </row>
    <row r="299" spans="4:4" x14ac:dyDescent="0.25">
      <c r="D299" s="65"/>
    </row>
    <row r="300" spans="4:4" ht="16.5" x14ac:dyDescent="0.25">
      <c r="D300" s="64"/>
    </row>
    <row r="301" spans="4:4" x14ac:dyDescent="0.25">
      <c r="D301" s="65"/>
    </row>
    <row r="303" spans="4:4" x14ac:dyDescent="0.25">
      <c r="D303" s="65"/>
    </row>
    <row r="304" spans="4:4" ht="16.5" x14ac:dyDescent="0.25">
      <c r="D304" s="64"/>
    </row>
    <row r="305" spans="4:4" x14ac:dyDescent="0.25">
      <c r="D305" s="65"/>
    </row>
    <row r="306" spans="4:4" ht="16.5" x14ac:dyDescent="0.25">
      <c r="D306" s="64"/>
    </row>
    <row r="307" spans="4:4" x14ac:dyDescent="0.25">
      <c r="D307" s="65"/>
    </row>
    <row r="308" spans="4:4" ht="16.5" x14ac:dyDescent="0.25">
      <c r="D308" s="64"/>
    </row>
    <row r="309" spans="4:4" x14ac:dyDescent="0.25">
      <c r="D309" s="65"/>
    </row>
    <row r="310" spans="4:4" ht="16.5" x14ac:dyDescent="0.25">
      <c r="D310" s="64"/>
    </row>
    <row r="311" spans="4:4" x14ac:dyDescent="0.25">
      <c r="D311" s="65"/>
    </row>
    <row r="312" spans="4:4" ht="16.5" x14ac:dyDescent="0.25">
      <c r="D312" s="64"/>
    </row>
    <row r="313" spans="4:4" x14ac:dyDescent="0.25">
      <c r="D313" s="65"/>
    </row>
    <row r="314" spans="4:4" ht="16.5" x14ac:dyDescent="0.25">
      <c r="D314" s="64"/>
    </row>
    <row r="315" spans="4:4" x14ac:dyDescent="0.25">
      <c r="D315" s="65"/>
    </row>
    <row r="316" spans="4:4" ht="16.5" x14ac:dyDescent="0.25">
      <c r="D316" s="64"/>
    </row>
    <row r="317" spans="4:4" x14ac:dyDescent="0.25">
      <c r="D317" s="65"/>
    </row>
    <row r="318" spans="4:4" ht="16.5" x14ac:dyDescent="0.25">
      <c r="D318" s="64"/>
    </row>
    <row r="319" spans="4:4" x14ac:dyDescent="0.25">
      <c r="D319" s="65"/>
    </row>
    <row r="320" spans="4:4" ht="16.5" x14ac:dyDescent="0.25">
      <c r="D320" s="64"/>
    </row>
    <row r="321" spans="4:4" x14ac:dyDescent="0.25">
      <c r="D321" s="65"/>
    </row>
    <row r="322" spans="4:4" ht="16.5" x14ac:dyDescent="0.25">
      <c r="D322" s="64"/>
    </row>
    <row r="323" spans="4:4" x14ac:dyDescent="0.25">
      <c r="D323" s="65"/>
    </row>
    <row r="324" spans="4:4" ht="16.5" x14ac:dyDescent="0.25">
      <c r="D324" s="64"/>
    </row>
    <row r="325" spans="4:4" x14ac:dyDescent="0.25">
      <c r="D325" s="65"/>
    </row>
    <row r="326" spans="4:4" ht="16.5" x14ac:dyDescent="0.25">
      <c r="D326" s="64"/>
    </row>
    <row r="327" spans="4:4" x14ac:dyDescent="0.25">
      <c r="D327" s="65"/>
    </row>
    <row r="328" spans="4:4" ht="16.5" x14ac:dyDescent="0.25">
      <c r="D328" s="64"/>
    </row>
    <row r="329" spans="4:4" x14ac:dyDescent="0.25">
      <c r="D329" s="65"/>
    </row>
    <row r="330" spans="4:4" ht="16.5" x14ac:dyDescent="0.25">
      <c r="D330" s="64"/>
    </row>
    <row r="331" spans="4:4" x14ac:dyDescent="0.25">
      <c r="D331" s="65"/>
    </row>
    <row r="333" spans="4:4" x14ac:dyDescent="0.25">
      <c r="D333" s="65"/>
    </row>
    <row r="334" spans="4:4" ht="16.5" x14ac:dyDescent="0.25">
      <c r="D334" s="64"/>
    </row>
    <row r="335" spans="4:4" x14ac:dyDescent="0.25">
      <c r="D335" s="65"/>
    </row>
    <row r="336" spans="4:4" ht="16.5" x14ac:dyDescent="0.25">
      <c r="D336" s="64"/>
    </row>
    <row r="337" spans="4:4" x14ac:dyDescent="0.25">
      <c r="D337" s="65"/>
    </row>
    <row r="338" spans="4:4" ht="16.5" x14ac:dyDescent="0.25">
      <c r="D338" s="64"/>
    </row>
    <row r="339" spans="4:4" x14ac:dyDescent="0.25">
      <c r="D339" s="65"/>
    </row>
    <row r="340" spans="4:4" ht="16.5" x14ac:dyDescent="0.25">
      <c r="D340" s="64"/>
    </row>
    <row r="341" spans="4:4" x14ac:dyDescent="0.25">
      <c r="D341" s="65"/>
    </row>
    <row r="342" spans="4:4" ht="16.5" x14ac:dyDescent="0.25">
      <c r="D342" s="64"/>
    </row>
    <row r="343" spans="4:4" x14ac:dyDescent="0.25">
      <c r="D343" s="65"/>
    </row>
    <row r="344" spans="4:4" ht="16.5" x14ac:dyDescent="0.25">
      <c r="D344" s="64"/>
    </row>
    <row r="345" spans="4:4" x14ac:dyDescent="0.25">
      <c r="D345" s="65"/>
    </row>
    <row r="346" spans="4:4" ht="16.5" x14ac:dyDescent="0.25">
      <c r="D346" s="64"/>
    </row>
    <row r="347" spans="4:4" x14ac:dyDescent="0.25">
      <c r="D347" s="65"/>
    </row>
    <row r="348" spans="4:4" ht="16.5" x14ac:dyDescent="0.25">
      <c r="D348" s="64"/>
    </row>
    <row r="349" spans="4:4" x14ac:dyDescent="0.25">
      <c r="D349" s="65"/>
    </row>
    <row r="350" spans="4:4" ht="16.5" x14ac:dyDescent="0.25">
      <c r="D350" s="64"/>
    </row>
    <row r="351" spans="4:4" x14ac:dyDescent="0.25">
      <c r="D351" s="65"/>
    </row>
    <row r="352" spans="4:4" ht="16.5" x14ac:dyDescent="0.25">
      <c r="D352" s="64"/>
    </row>
    <row r="353" spans="4:4" x14ac:dyDescent="0.25">
      <c r="D353" s="65"/>
    </row>
    <row r="354" spans="4:4" ht="16.5" x14ac:dyDescent="0.25">
      <c r="D354" s="64"/>
    </row>
    <row r="355" spans="4:4" x14ac:dyDescent="0.25">
      <c r="D355" s="65"/>
    </row>
    <row r="356" spans="4:4" ht="16.5" x14ac:dyDescent="0.25">
      <c r="D356" s="64"/>
    </row>
    <row r="357" spans="4:4" x14ac:dyDescent="0.25">
      <c r="D357" s="65"/>
    </row>
    <row r="358" spans="4:4" ht="16.5" x14ac:dyDescent="0.25">
      <c r="D358" s="64"/>
    </row>
    <row r="359" spans="4:4" x14ac:dyDescent="0.25">
      <c r="D359" s="65"/>
    </row>
    <row r="360" spans="4:4" ht="16.5" x14ac:dyDescent="0.25">
      <c r="D360" s="64"/>
    </row>
    <row r="361" spans="4:4" x14ac:dyDescent="0.25">
      <c r="D361" s="65"/>
    </row>
    <row r="362" spans="4:4" ht="16.5" x14ac:dyDescent="0.25">
      <c r="D362" s="64"/>
    </row>
    <row r="363" spans="4:4" x14ac:dyDescent="0.25">
      <c r="D363" s="65"/>
    </row>
    <row r="364" spans="4:4" ht="16.5" x14ac:dyDescent="0.25">
      <c r="D364" s="64"/>
    </row>
    <row r="365" spans="4:4" x14ac:dyDescent="0.25">
      <c r="D365" s="65"/>
    </row>
    <row r="366" spans="4:4" ht="16.5" x14ac:dyDescent="0.25">
      <c r="D366" s="64"/>
    </row>
    <row r="367" spans="4:4" x14ac:dyDescent="0.25">
      <c r="D367" s="65"/>
    </row>
    <row r="368" spans="4:4" ht="16.5" x14ac:dyDescent="0.25">
      <c r="D368" s="64"/>
    </row>
    <row r="369" spans="4:4" x14ac:dyDescent="0.25">
      <c r="D369" s="65"/>
    </row>
    <row r="370" spans="4:4" ht="16.5" x14ac:dyDescent="0.25">
      <c r="D370" s="64"/>
    </row>
    <row r="371" spans="4:4" x14ac:dyDescent="0.25">
      <c r="D371" s="65"/>
    </row>
    <row r="372" spans="4:4" ht="16.5" x14ac:dyDescent="0.25">
      <c r="D372" s="64"/>
    </row>
    <row r="373" spans="4:4" x14ac:dyDescent="0.25">
      <c r="D373" s="65"/>
    </row>
    <row r="374" spans="4:4" ht="16.5" x14ac:dyDescent="0.25">
      <c r="D374" s="64"/>
    </row>
    <row r="375" spans="4:4" x14ac:dyDescent="0.25">
      <c r="D375" s="65"/>
    </row>
    <row r="376" spans="4:4" ht="16.5" x14ac:dyDescent="0.25">
      <c r="D376" s="64"/>
    </row>
    <row r="377" spans="4:4" x14ac:dyDescent="0.25">
      <c r="D377" s="65"/>
    </row>
    <row r="378" spans="4:4" ht="16.5" x14ac:dyDescent="0.25">
      <c r="D378" s="64"/>
    </row>
    <row r="379" spans="4:4" x14ac:dyDescent="0.25">
      <c r="D379" s="65"/>
    </row>
    <row r="380" spans="4:4" ht="16.5" x14ac:dyDescent="0.25">
      <c r="D380" s="64"/>
    </row>
    <row r="381" spans="4:4" x14ac:dyDescent="0.25">
      <c r="D381" s="65"/>
    </row>
    <row r="382" spans="4:4" x14ac:dyDescent="0.25">
      <c r="D382" s="65"/>
    </row>
    <row r="383" spans="4:4" ht="16.5" x14ac:dyDescent="0.25">
      <c r="D383" s="64"/>
    </row>
    <row r="384" spans="4:4" x14ac:dyDescent="0.25">
      <c r="D384" s="65"/>
    </row>
    <row r="385" spans="4:4" x14ac:dyDescent="0.25">
      <c r="D385" s="65"/>
    </row>
    <row r="386" spans="4:4" ht="16.5" x14ac:dyDescent="0.25">
      <c r="D386" s="64"/>
    </row>
    <row r="387" spans="4:4" x14ac:dyDescent="0.25">
      <c r="D387" s="65"/>
    </row>
    <row r="388" spans="4:4" ht="16.5" x14ac:dyDescent="0.25">
      <c r="D388" s="64"/>
    </row>
    <row r="389" spans="4:4" x14ac:dyDescent="0.25">
      <c r="D389" s="65"/>
    </row>
    <row r="390" spans="4:4" ht="16.5" x14ac:dyDescent="0.25">
      <c r="D390" s="64"/>
    </row>
    <row r="391" spans="4:4" x14ac:dyDescent="0.25">
      <c r="D391" s="65"/>
    </row>
    <row r="392" spans="4:4" ht="16.5" x14ac:dyDescent="0.25">
      <c r="D392" s="64"/>
    </row>
    <row r="393" spans="4:4" x14ac:dyDescent="0.25">
      <c r="D393" s="65"/>
    </row>
    <row r="394" spans="4:4" ht="16.5" x14ac:dyDescent="0.25">
      <c r="D394" s="64"/>
    </row>
    <row r="395" spans="4:4" x14ac:dyDescent="0.25">
      <c r="D395" s="65"/>
    </row>
    <row r="396" spans="4:4" ht="16.5" x14ac:dyDescent="0.25">
      <c r="D396" s="64"/>
    </row>
    <row r="397" spans="4:4" x14ac:dyDescent="0.25">
      <c r="D397" s="65"/>
    </row>
    <row r="398" spans="4:4" ht="16.5" x14ac:dyDescent="0.25">
      <c r="D398" s="64"/>
    </row>
    <row r="399" spans="4:4" x14ac:dyDescent="0.25">
      <c r="D399" s="65"/>
    </row>
    <row r="400" spans="4:4" ht="16.5" x14ac:dyDescent="0.25">
      <c r="D400" s="64"/>
    </row>
    <row r="401" spans="4:4" x14ac:dyDescent="0.25">
      <c r="D401" s="65"/>
    </row>
    <row r="402" spans="4:4" ht="16.5" x14ac:dyDescent="0.25">
      <c r="D402" s="64"/>
    </row>
    <row r="403" spans="4:4" x14ac:dyDescent="0.25">
      <c r="D403" s="65"/>
    </row>
    <row r="404" spans="4:4" ht="16.5" x14ac:dyDescent="0.25">
      <c r="D404" s="64"/>
    </row>
    <row r="405" spans="4:4" x14ac:dyDescent="0.25">
      <c r="D405" s="65"/>
    </row>
    <row r="406" spans="4:4" ht="16.5" x14ac:dyDescent="0.25">
      <c r="D406" s="64"/>
    </row>
    <row r="407" spans="4:4" x14ac:dyDescent="0.25">
      <c r="D407" s="65"/>
    </row>
    <row r="408" spans="4:4" ht="16.5" x14ac:dyDescent="0.25">
      <c r="D408" s="64"/>
    </row>
    <row r="409" spans="4:4" x14ac:dyDescent="0.25">
      <c r="D409" s="65"/>
    </row>
    <row r="410" spans="4:4" ht="16.5" x14ac:dyDescent="0.25">
      <c r="D410" s="64"/>
    </row>
    <row r="411" spans="4:4" x14ac:dyDescent="0.25">
      <c r="D411" s="65"/>
    </row>
    <row r="412" spans="4:4" ht="16.5" x14ac:dyDescent="0.25">
      <c r="D412" s="64"/>
    </row>
    <row r="413" spans="4:4" x14ac:dyDescent="0.25">
      <c r="D413" s="65"/>
    </row>
    <row r="414" spans="4:4" ht="16.5" x14ac:dyDescent="0.25">
      <c r="D414" s="64"/>
    </row>
    <row r="415" spans="4:4" x14ac:dyDescent="0.25">
      <c r="D415" s="65"/>
    </row>
    <row r="416" spans="4:4" ht="16.5" x14ac:dyDescent="0.25">
      <c r="D416" s="64"/>
    </row>
    <row r="417" spans="4:4" x14ac:dyDescent="0.25">
      <c r="D417" s="65"/>
    </row>
    <row r="418" spans="4:4" ht="16.5" x14ac:dyDescent="0.25">
      <c r="D418" s="64"/>
    </row>
    <row r="419" spans="4:4" x14ac:dyDescent="0.25">
      <c r="D419" s="65"/>
    </row>
    <row r="420" spans="4:4" ht="16.5" x14ac:dyDescent="0.25">
      <c r="D420" s="64"/>
    </row>
    <row r="421" spans="4:4" x14ac:dyDescent="0.25">
      <c r="D421" s="65"/>
    </row>
    <row r="422" spans="4:4" ht="16.5" x14ac:dyDescent="0.25">
      <c r="D422" s="64"/>
    </row>
    <row r="423" spans="4:4" ht="16.5" x14ac:dyDescent="0.25">
      <c r="D423" s="64"/>
    </row>
    <row r="424" spans="4:4" x14ac:dyDescent="0.25">
      <c r="D424" s="65"/>
    </row>
    <row r="425" spans="4:4" ht="16.5" x14ac:dyDescent="0.25">
      <c r="D425" s="64"/>
    </row>
    <row r="426" spans="4:4" x14ac:dyDescent="0.25">
      <c r="D426" s="65"/>
    </row>
    <row r="427" spans="4:4" ht="16.5" x14ac:dyDescent="0.25">
      <c r="D427" s="64"/>
    </row>
    <row r="428" spans="4:4" x14ac:dyDescent="0.25">
      <c r="D428" s="65"/>
    </row>
    <row r="429" spans="4:4" ht="16.5" x14ac:dyDescent="0.25">
      <c r="D429" s="64"/>
    </row>
    <row r="430" spans="4:4" x14ac:dyDescent="0.25">
      <c r="D430" s="65"/>
    </row>
    <row r="431" spans="4:4" ht="16.5" x14ac:dyDescent="0.25">
      <c r="D431" s="64"/>
    </row>
    <row r="432" spans="4:4" x14ac:dyDescent="0.25">
      <c r="D432" s="65"/>
    </row>
    <row r="433" spans="4:4" ht="16.5" x14ac:dyDescent="0.25">
      <c r="D433" s="64"/>
    </row>
    <row r="434" spans="4:4" x14ac:dyDescent="0.25">
      <c r="D434" s="65"/>
    </row>
    <row r="435" spans="4:4" ht="16.5" x14ac:dyDescent="0.25">
      <c r="D435" s="64"/>
    </row>
    <row r="436" spans="4:4" x14ac:dyDescent="0.25">
      <c r="D436" s="65"/>
    </row>
    <row r="437" spans="4:4" ht="16.5" x14ac:dyDescent="0.25">
      <c r="D437" s="64"/>
    </row>
    <row r="438" spans="4:4" x14ac:dyDescent="0.25">
      <c r="D438" s="65"/>
    </row>
    <row r="439" spans="4:4" ht="16.5" x14ac:dyDescent="0.25">
      <c r="D439" s="64"/>
    </row>
    <row r="440" spans="4:4" x14ac:dyDescent="0.25">
      <c r="D440" s="65"/>
    </row>
    <row r="441" spans="4:4" ht="16.5" x14ac:dyDescent="0.25">
      <c r="D441" s="64"/>
    </row>
    <row r="442" spans="4:4" x14ac:dyDescent="0.25">
      <c r="D442" s="65"/>
    </row>
    <row r="443" spans="4:4" ht="16.5" x14ac:dyDescent="0.25">
      <c r="D443" s="64"/>
    </row>
    <row r="444" spans="4:4" x14ac:dyDescent="0.25">
      <c r="D444" s="65"/>
    </row>
    <row r="445" spans="4:4" ht="16.5" x14ac:dyDescent="0.25">
      <c r="D445" s="64"/>
    </row>
    <row r="446" spans="4:4" x14ac:dyDescent="0.25">
      <c r="D446" s="65"/>
    </row>
    <row r="447" spans="4:4" ht="16.5" x14ac:dyDescent="0.25">
      <c r="D447" s="64"/>
    </row>
    <row r="448" spans="4:4" x14ac:dyDescent="0.25">
      <c r="D448" s="65"/>
    </row>
    <row r="449" spans="4:4" ht="16.5" x14ac:dyDescent="0.25">
      <c r="D449" s="64"/>
    </row>
    <row r="450" spans="4:4" x14ac:dyDescent="0.25">
      <c r="D450" s="65"/>
    </row>
    <row r="451" spans="4:4" ht="16.5" x14ac:dyDescent="0.25">
      <c r="D451" s="64"/>
    </row>
    <row r="452" spans="4:4" ht="16.5" x14ac:dyDescent="0.25">
      <c r="D452" s="64"/>
    </row>
    <row r="453" spans="4:4" x14ac:dyDescent="0.25">
      <c r="D453" s="65"/>
    </row>
    <row r="454" spans="4:4" ht="16.5" x14ac:dyDescent="0.25">
      <c r="D454" s="64"/>
    </row>
    <row r="455" spans="4:4" x14ac:dyDescent="0.25">
      <c r="D455" s="65"/>
    </row>
    <row r="456" spans="4:4" ht="16.5" x14ac:dyDescent="0.25">
      <c r="D456" s="64"/>
    </row>
    <row r="457" spans="4:4" x14ac:dyDescent="0.25">
      <c r="D457" s="65"/>
    </row>
    <row r="458" spans="4:4" ht="16.5" x14ac:dyDescent="0.25">
      <c r="D458" s="64"/>
    </row>
    <row r="459" spans="4:4" x14ac:dyDescent="0.25">
      <c r="D459" s="65"/>
    </row>
    <row r="460" spans="4:4" ht="16.5" x14ac:dyDescent="0.25">
      <c r="D460" s="64"/>
    </row>
    <row r="461" spans="4:4" x14ac:dyDescent="0.25">
      <c r="D461" s="65"/>
    </row>
    <row r="462" spans="4:4" ht="16.5" x14ac:dyDescent="0.25">
      <c r="D462" s="64"/>
    </row>
    <row r="463" spans="4:4" x14ac:dyDescent="0.25">
      <c r="D463" s="65"/>
    </row>
    <row r="464" spans="4:4" ht="16.5" x14ac:dyDescent="0.25">
      <c r="D464" s="64"/>
    </row>
    <row r="465" spans="4:4" x14ac:dyDescent="0.25">
      <c r="D465" s="65"/>
    </row>
    <row r="466" spans="4:4" ht="16.5" x14ac:dyDescent="0.25">
      <c r="D466" s="64"/>
    </row>
    <row r="467" spans="4:4" x14ac:dyDescent="0.25">
      <c r="D467" s="65"/>
    </row>
    <row r="468" spans="4:4" ht="16.5" x14ac:dyDescent="0.25">
      <c r="D468" s="64"/>
    </row>
    <row r="469" spans="4:4" x14ac:dyDescent="0.25">
      <c r="D469" s="65"/>
    </row>
    <row r="470" spans="4:4" ht="16.5" x14ac:dyDescent="0.25">
      <c r="D470" s="64"/>
    </row>
    <row r="471" spans="4:4" x14ac:dyDescent="0.25">
      <c r="D471" s="65"/>
    </row>
    <row r="472" spans="4:4" ht="16.5" x14ac:dyDescent="0.25">
      <c r="D472" s="64"/>
    </row>
    <row r="473" spans="4:4" x14ac:dyDescent="0.25">
      <c r="D473" s="65"/>
    </row>
    <row r="474" spans="4:4" ht="16.5" x14ac:dyDescent="0.25">
      <c r="D474" s="64"/>
    </row>
    <row r="475" spans="4:4" x14ac:dyDescent="0.25">
      <c r="D475" s="65"/>
    </row>
    <row r="476" spans="4:4" ht="16.5" x14ac:dyDescent="0.25">
      <c r="D476" s="64"/>
    </row>
    <row r="477" spans="4:4" x14ac:dyDescent="0.25">
      <c r="D477" s="65"/>
    </row>
    <row r="478" spans="4:4" ht="16.5" x14ac:dyDescent="0.25">
      <c r="D478" s="64"/>
    </row>
    <row r="479" spans="4:4" x14ac:dyDescent="0.25">
      <c r="D479" s="65"/>
    </row>
    <row r="480" spans="4:4" ht="16.5" x14ac:dyDescent="0.25">
      <c r="D480" s="64"/>
    </row>
    <row r="481" spans="4:4" x14ac:dyDescent="0.25">
      <c r="D481" s="65"/>
    </row>
    <row r="482" spans="4:4" ht="16.5" x14ac:dyDescent="0.25">
      <c r="D482" s="64"/>
    </row>
    <row r="483" spans="4:4" x14ac:dyDescent="0.25">
      <c r="D483" s="65"/>
    </row>
  </sheetData>
  <sortState ref="A1:A158">
    <sortCondition ref="A1:A15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C61"/>
  <sheetViews>
    <sheetView topLeftCell="A19" workbookViewId="0">
      <selection activeCell="C35" sqref="C35"/>
    </sheetView>
  </sheetViews>
  <sheetFormatPr defaultRowHeight="15" x14ac:dyDescent="0.25"/>
  <sheetData>
    <row r="1" spans="1:3" x14ac:dyDescent="0.25">
      <c r="A1" t="s">
        <v>69</v>
      </c>
      <c r="B1" t="s">
        <v>70</v>
      </c>
      <c r="C1">
        <f>LEN(B1)</f>
        <v>212</v>
      </c>
    </row>
    <row r="2" spans="1:3" x14ac:dyDescent="0.25">
      <c r="A2" t="s">
        <v>71</v>
      </c>
      <c r="B2" t="s">
        <v>72</v>
      </c>
      <c r="C2">
        <f t="shared" ref="C2:C61" si="0">LEN(B2)</f>
        <v>168</v>
      </c>
    </row>
    <row r="3" spans="1:3" x14ac:dyDescent="0.25">
      <c r="A3" t="s">
        <v>73</v>
      </c>
      <c r="B3" t="s">
        <v>74</v>
      </c>
      <c r="C3">
        <f t="shared" si="0"/>
        <v>119</v>
      </c>
    </row>
    <row r="4" spans="1:3" x14ac:dyDescent="0.25">
      <c r="A4" t="s">
        <v>75</v>
      </c>
      <c r="B4" t="s">
        <v>76</v>
      </c>
      <c r="C4">
        <f t="shared" si="0"/>
        <v>69</v>
      </c>
    </row>
    <row r="5" spans="1:3" x14ac:dyDescent="0.25">
      <c r="A5" t="s">
        <v>77</v>
      </c>
      <c r="B5" t="s">
        <v>78</v>
      </c>
      <c r="C5">
        <f t="shared" si="0"/>
        <v>120</v>
      </c>
    </row>
    <row r="6" spans="1:3" x14ac:dyDescent="0.25">
      <c r="A6" t="s">
        <v>79</v>
      </c>
      <c r="B6" t="s">
        <v>80</v>
      </c>
      <c r="C6">
        <f t="shared" si="0"/>
        <v>137</v>
      </c>
    </row>
    <row r="7" spans="1:3" x14ac:dyDescent="0.25">
      <c r="A7" t="s">
        <v>81</v>
      </c>
      <c r="B7" t="s">
        <v>82</v>
      </c>
      <c r="C7">
        <f t="shared" si="0"/>
        <v>123</v>
      </c>
    </row>
    <row r="8" spans="1:3" x14ac:dyDescent="0.25">
      <c r="A8" t="s">
        <v>83</v>
      </c>
      <c r="B8" t="s">
        <v>84</v>
      </c>
      <c r="C8">
        <f t="shared" si="0"/>
        <v>214</v>
      </c>
    </row>
    <row r="9" spans="1:3" x14ac:dyDescent="0.25">
      <c r="A9" t="s">
        <v>85</v>
      </c>
      <c r="B9" t="s">
        <v>86</v>
      </c>
      <c r="C9">
        <f t="shared" si="0"/>
        <v>108</v>
      </c>
    </row>
    <row r="10" spans="1:3" x14ac:dyDescent="0.25">
      <c r="A10" t="s">
        <v>87</v>
      </c>
      <c r="B10" t="s">
        <v>88</v>
      </c>
      <c r="C10">
        <f t="shared" si="0"/>
        <v>146</v>
      </c>
    </row>
    <row r="11" spans="1:3" x14ac:dyDescent="0.25">
      <c r="A11" t="s">
        <v>89</v>
      </c>
      <c r="B11" t="s">
        <v>90</v>
      </c>
      <c r="C11">
        <f t="shared" si="0"/>
        <v>338</v>
      </c>
    </row>
    <row r="12" spans="1:3" x14ac:dyDescent="0.25">
      <c r="A12" t="s">
        <v>91</v>
      </c>
      <c r="B12" t="s">
        <v>92</v>
      </c>
      <c r="C12">
        <f t="shared" si="0"/>
        <v>125</v>
      </c>
    </row>
    <row r="13" spans="1:3" x14ac:dyDescent="0.25">
      <c r="A13" t="s">
        <v>93</v>
      </c>
      <c r="B13" t="s">
        <v>94</v>
      </c>
      <c r="C13">
        <f t="shared" si="0"/>
        <v>279</v>
      </c>
    </row>
    <row r="14" spans="1:3" x14ac:dyDescent="0.25">
      <c r="A14" t="s">
        <v>95</v>
      </c>
      <c r="B14" t="s">
        <v>96</v>
      </c>
      <c r="C14">
        <f t="shared" si="0"/>
        <v>62</v>
      </c>
    </row>
    <row r="15" spans="1:3" x14ac:dyDescent="0.25">
      <c r="A15" t="s">
        <v>97</v>
      </c>
      <c r="B15" t="s">
        <v>98</v>
      </c>
      <c r="C15">
        <f t="shared" si="0"/>
        <v>50</v>
      </c>
    </row>
    <row r="16" spans="1:3" x14ac:dyDescent="0.25">
      <c r="A16" t="s">
        <v>99</v>
      </c>
      <c r="B16" t="s">
        <v>100</v>
      </c>
      <c r="C16">
        <f t="shared" si="0"/>
        <v>259</v>
      </c>
    </row>
    <row r="17" spans="1:3" x14ac:dyDescent="0.25">
      <c r="A17" t="s">
        <v>101</v>
      </c>
      <c r="B17" t="s">
        <v>102</v>
      </c>
      <c r="C17">
        <f t="shared" si="0"/>
        <v>127</v>
      </c>
    </row>
    <row r="18" spans="1:3" x14ac:dyDescent="0.25">
      <c r="A18" t="s">
        <v>103</v>
      </c>
      <c r="B18" t="s">
        <v>104</v>
      </c>
      <c r="C18">
        <f t="shared" si="0"/>
        <v>107</v>
      </c>
    </row>
    <row r="19" spans="1:3" x14ac:dyDescent="0.25">
      <c r="A19" t="s">
        <v>105</v>
      </c>
      <c r="B19" t="s">
        <v>106</v>
      </c>
      <c r="C19">
        <f t="shared" si="0"/>
        <v>173</v>
      </c>
    </row>
    <row r="20" spans="1:3" x14ac:dyDescent="0.25">
      <c r="A20" t="s">
        <v>107</v>
      </c>
      <c r="B20" t="s">
        <v>108</v>
      </c>
      <c r="C20">
        <f t="shared" si="0"/>
        <v>110</v>
      </c>
    </row>
    <row r="21" spans="1:3" x14ac:dyDescent="0.25">
      <c r="A21" t="s">
        <v>109</v>
      </c>
      <c r="B21" t="s">
        <v>110</v>
      </c>
      <c r="C21">
        <f t="shared" si="0"/>
        <v>225</v>
      </c>
    </row>
    <row r="22" spans="1:3" x14ac:dyDescent="0.25">
      <c r="A22" t="s">
        <v>111</v>
      </c>
      <c r="B22" t="s">
        <v>112</v>
      </c>
      <c r="C22">
        <f t="shared" si="0"/>
        <v>215</v>
      </c>
    </row>
    <row r="23" spans="1:3" x14ac:dyDescent="0.25">
      <c r="A23" t="s">
        <v>113</v>
      </c>
      <c r="B23" t="s">
        <v>114</v>
      </c>
      <c r="C23">
        <f t="shared" si="0"/>
        <v>229</v>
      </c>
    </row>
    <row r="24" spans="1:3" x14ac:dyDescent="0.25">
      <c r="A24" t="s">
        <v>115</v>
      </c>
      <c r="B24" t="s">
        <v>116</v>
      </c>
      <c r="C24">
        <f t="shared" si="0"/>
        <v>158</v>
      </c>
    </row>
    <row r="25" spans="1:3" x14ac:dyDescent="0.25">
      <c r="A25" t="s">
        <v>117</v>
      </c>
      <c r="B25" t="s">
        <v>118</v>
      </c>
      <c r="C25">
        <f t="shared" si="0"/>
        <v>163</v>
      </c>
    </row>
    <row r="26" spans="1:3" x14ac:dyDescent="0.25">
      <c r="A26" t="s">
        <v>119</v>
      </c>
      <c r="B26" t="s">
        <v>120</v>
      </c>
      <c r="C26">
        <f t="shared" si="0"/>
        <v>302</v>
      </c>
    </row>
    <row r="27" spans="1:3" x14ac:dyDescent="0.25">
      <c r="A27" t="s">
        <v>121</v>
      </c>
      <c r="B27" t="s">
        <v>122</v>
      </c>
      <c r="C27">
        <f t="shared" si="0"/>
        <v>137</v>
      </c>
    </row>
    <row r="28" spans="1:3" x14ac:dyDescent="0.25">
      <c r="A28" t="s">
        <v>123</v>
      </c>
      <c r="B28" t="s">
        <v>124</v>
      </c>
      <c r="C28">
        <f t="shared" si="0"/>
        <v>264</v>
      </c>
    </row>
    <row r="29" spans="1:3" x14ac:dyDescent="0.25">
      <c r="A29" t="s">
        <v>125</v>
      </c>
      <c r="B29" t="s">
        <v>126</v>
      </c>
      <c r="C29">
        <f t="shared" si="0"/>
        <v>419</v>
      </c>
    </row>
    <row r="30" spans="1:3" x14ac:dyDescent="0.25">
      <c r="A30" t="s">
        <v>127</v>
      </c>
      <c r="B30" t="s">
        <v>128</v>
      </c>
      <c r="C30">
        <f t="shared" si="0"/>
        <v>165</v>
      </c>
    </row>
    <row r="31" spans="1:3" x14ac:dyDescent="0.25">
      <c r="A31" t="s">
        <v>129</v>
      </c>
      <c r="B31" t="s">
        <v>130</v>
      </c>
      <c r="C31">
        <f t="shared" si="0"/>
        <v>240</v>
      </c>
    </row>
    <row r="32" spans="1:3" x14ac:dyDescent="0.25">
      <c r="A32" t="s">
        <v>131</v>
      </c>
      <c r="B32" t="s">
        <v>132</v>
      </c>
      <c r="C32">
        <f t="shared" si="0"/>
        <v>292</v>
      </c>
    </row>
    <row r="33" spans="1:3" x14ac:dyDescent="0.25">
      <c r="A33" t="s">
        <v>133</v>
      </c>
      <c r="B33" t="s">
        <v>134</v>
      </c>
      <c r="C33">
        <f t="shared" si="0"/>
        <v>52</v>
      </c>
    </row>
    <row r="34" spans="1:3" x14ac:dyDescent="0.25">
      <c r="A34" t="s">
        <v>135</v>
      </c>
      <c r="B34" t="s">
        <v>136</v>
      </c>
      <c r="C34">
        <f t="shared" si="0"/>
        <v>119</v>
      </c>
    </row>
    <row r="35" spans="1:3" x14ac:dyDescent="0.25">
      <c r="A35" t="s">
        <v>137</v>
      </c>
      <c r="B35" t="s">
        <v>138</v>
      </c>
      <c r="C35">
        <f t="shared" si="0"/>
        <v>667</v>
      </c>
    </row>
    <row r="36" spans="1:3" x14ac:dyDescent="0.25">
      <c r="A36" t="s">
        <v>139</v>
      </c>
      <c r="B36" t="s">
        <v>140</v>
      </c>
      <c r="C36">
        <f t="shared" si="0"/>
        <v>154</v>
      </c>
    </row>
    <row r="37" spans="1:3" x14ac:dyDescent="0.25">
      <c r="A37" t="s">
        <v>141</v>
      </c>
      <c r="B37" t="s">
        <v>142</v>
      </c>
      <c r="C37">
        <f t="shared" si="0"/>
        <v>102</v>
      </c>
    </row>
    <row r="38" spans="1:3" x14ac:dyDescent="0.25">
      <c r="A38" t="s">
        <v>143</v>
      </c>
      <c r="B38" t="s">
        <v>144</v>
      </c>
      <c r="C38">
        <f t="shared" si="0"/>
        <v>110</v>
      </c>
    </row>
    <row r="39" spans="1:3" x14ac:dyDescent="0.25">
      <c r="A39" t="s">
        <v>145</v>
      </c>
      <c r="B39" t="s">
        <v>146</v>
      </c>
      <c r="C39">
        <f t="shared" si="0"/>
        <v>136</v>
      </c>
    </row>
    <row r="40" spans="1:3" x14ac:dyDescent="0.25">
      <c r="A40" t="s">
        <v>147</v>
      </c>
      <c r="B40" t="s">
        <v>148</v>
      </c>
      <c r="C40">
        <f t="shared" si="0"/>
        <v>34</v>
      </c>
    </row>
    <row r="41" spans="1:3" x14ac:dyDescent="0.25">
      <c r="A41" t="s">
        <v>149</v>
      </c>
      <c r="B41" t="s">
        <v>150</v>
      </c>
      <c r="C41">
        <f t="shared" si="0"/>
        <v>105</v>
      </c>
    </row>
    <row r="42" spans="1:3" x14ac:dyDescent="0.25">
      <c r="A42" t="s">
        <v>151</v>
      </c>
      <c r="B42" t="s">
        <v>152</v>
      </c>
      <c r="C42">
        <f t="shared" si="0"/>
        <v>49</v>
      </c>
    </row>
    <row r="43" spans="1:3" x14ac:dyDescent="0.25">
      <c r="A43" t="s">
        <v>153</v>
      </c>
      <c r="B43" t="s">
        <v>154</v>
      </c>
      <c r="C43">
        <f t="shared" si="0"/>
        <v>135</v>
      </c>
    </row>
    <row r="44" spans="1:3" x14ac:dyDescent="0.25">
      <c r="A44" t="s">
        <v>155</v>
      </c>
      <c r="B44" t="s">
        <v>156</v>
      </c>
      <c r="C44">
        <f t="shared" si="0"/>
        <v>218</v>
      </c>
    </row>
    <row r="45" spans="1:3" x14ac:dyDescent="0.25">
      <c r="A45" t="s">
        <v>157</v>
      </c>
      <c r="B45" t="s">
        <v>158</v>
      </c>
      <c r="C45">
        <f t="shared" si="0"/>
        <v>39</v>
      </c>
    </row>
    <row r="46" spans="1:3" x14ac:dyDescent="0.25">
      <c r="A46" t="s">
        <v>159</v>
      </c>
      <c r="B46" t="s">
        <v>160</v>
      </c>
      <c r="C46">
        <f t="shared" si="0"/>
        <v>95</v>
      </c>
    </row>
    <row r="47" spans="1:3" x14ac:dyDescent="0.25">
      <c r="A47" t="s">
        <v>161</v>
      </c>
      <c r="B47" t="s">
        <v>162</v>
      </c>
      <c r="C47">
        <f t="shared" si="0"/>
        <v>158</v>
      </c>
    </row>
    <row r="48" spans="1:3" x14ac:dyDescent="0.25">
      <c r="A48" t="s">
        <v>163</v>
      </c>
      <c r="B48" t="s">
        <v>164</v>
      </c>
      <c r="C48">
        <f t="shared" si="0"/>
        <v>211</v>
      </c>
    </row>
    <row r="49" spans="1:3" x14ac:dyDescent="0.25">
      <c r="A49" t="s">
        <v>165</v>
      </c>
      <c r="B49" t="s">
        <v>166</v>
      </c>
      <c r="C49">
        <f t="shared" si="0"/>
        <v>169</v>
      </c>
    </row>
    <row r="50" spans="1:3" x14ac:dyDescent="0.25">
      <c r="A50" t="s">
        <v>167</v>
      </c>
      <c r="B50" t="s">
        <v>168</v>
      </c>
      <c r="C50">
        <f t="shared" si="0"/>
        <v>210</v>
      </c>
    </row>
    <row r="51" spans="1:3" x14ac:dyDescent="0.25">
      <c r="A51" t="s">
        <v>169</v>
      </c>
      <c r="B51" t="s">
        <v>170</v>
      </c>
      <c r="C51">
        <f t="shared" si="0"/>
        <v>204</v>
      </c>
    </row>
    <row r="52" spans="1:3" x14ac:dyDescent="0.25">
      <c r="A52" t="s">
        <v>171</v>
      </c>
      <c r="B52" t="s">
        <v>172</v>
      </c>
      <c r="C52">
        <f t="shared" si="0"/>
        <v>87</v>
      </c>
    </row>
    <row r="53" spans="1:3" x14ac:dyDescent="0.25">
      <c r="A53" t="s">
        <v>173</v>
      </c>
      <c r="B53" t="s">
        <v>174</v>
      </c>
      <c r="C53">
        <f t="shared" si="0"/>
        <v>311</v>
      </c>
    </row>
    <row r="54" spans="1:3" x14ac:dyDescent="0.25">
      <c r="A54" t="s">
        <v>175</v>
      </c>
      <c r="B54" t="s">
        <v>176</v>
      </c>
      <c r="C54">
        <f t="shared" si="0"/>
        <v>132</v>
      </c>
    </row>
    <row r="55" spans="1:3" x14ac:dyDescent="0.25">
      <c r="A55" t="s">
        <v>177</v>
      </c>
      <c r="B55" t="s">
        <v>178</v>
      </c>
      <c r="C55">
        <f t="shared" si="0"/>
        <v>195</v>
      </c>
    </row>
    <row r="56" spans="1:3" x14ac:dyDescent="0.25">
      <c r="A56" t="s">
        <v>179</v>
      </c>
      <c r="B56" t="s">
        <v>180</v>
      </c>
      <c r="C56">
        <f t="shared" si="0"/>
        <v>62</v>
      </c>
    </row>
    <row r="57" spans="1:3" x14ac:dyDescent="0.25">
      <c r="A57" t="s">
        <v>181</v>
      </c>
      <c r="B57" t="s">
        <v>182</v>
      </c>
      <c r="C57">
        <f t="shared" si="0"/>
        <v>249</v>
      </c>
    </row>
    <row r="58" spans="1:3" x14ac:dyDescent="0.25">
      <c r="A58" t="s">
        <v>183</v>
      </c>
      <c r="B58" t="s">
        <v>184</v>
      </c>
      <c r="C58">
        <f t="shared" si="0"/>
        <v>98</v>
      </c>
    </row>
    <row r="59" spans="1:3" x14ac:dyDescent="0.25">
      <c r="A59" t="s">
        <v>185</v>
      </c>
      <c r="B59" t="s">
        <v>186</v>
      </c>
      <c r="C59">
        <f t="shared" si="0"/>
        <v>325</v>
      </c>
    </row>
    <row r="60" spans="1:3" x14ac:dyDescent="0.25">
      <c r="A60" t="s">
        <v>187</v>
      </c>
      <c r="B60" t="s">
        <v>188</v>
      </c>
      <c r="C60">
        <f t="shared" si="0"/>
        <v>91</v>
      </c>
    </row>
    <row r="61" spans="1:3" x14ac:dyDescent="0.25">
      <c r="A61" t="s">
        <v>189</v>
      </c>
      <c r="B61" t="s">
        <v>190</v>
      </c>
      <c r="C61">
        <f t="shared" si="0"/>
        <v>80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10"/>
  <sheetViews>
    <sheetView workbookViewId="0">
      <selection activeCell="C7" sqref="C7"/>
    </sheetView>
  </sheetViews>
  <sheetFormatPr defaultRowHeight="15" x14ac:dyDescent="0.25"/>
  <cols>
    <col min="1" max="1" width="22.5703125" customWidth="1"/>
  </cols>
  <sheetData>
    <row r="1" spans="1:1" ht="15.75" thickBot="1" x14ac:dyDescent="0.3">
      <c r="A1" s="13" t="s">
        <v>191</v>
      </c>
    </row>
    <row r="2" spans="1:1" ht="15.75" thickBot="1" x14ac:dyDescent="0.3">
      <c r="A2" s="14" t="s">
        <v>192</v>
      </c>
    </row>
    <row r="3" spans="1:1" ht="15.75" thickBot="1" x14ac:dyDescent="0.3">
      <c r="A3" s="14" t="s">
        <v>193</v>
      </c>
    </row>
    <row r="4" spans="1:1" ht="26.25" thickBot="1" x14ac:dyDescent="0.3">
      <c r="A4" s="14" t="s">
        <v>194</v>
      </c>
    </row>
    <row r="5" spans="1:1" ht="15.75" thickBot="1" x14ac:dyDescent="0.3">
      <c r="A5" s="14" t="s">
        <v>195</v>
      </c>
    </row>
    <row r="6" spans="1:1" ht="26.25" thickBot="1" x14ac:dyDescent="0.3">
      <c r="A6" s="14" t="s">
        <v>196</v>
      </c>
    </row>
    <row r="7" spans="1:1" ht="15.75" thickBot="1" x14ac:dyDescent="0.3">
      <c r="A7" s="14" t="s">
        <v>197</v>
      </c>
    </row>
    <row r="8" spans="1:1" ht="15.75" thickBot="1" x14ac:dyDescent="0.3">
      <c r="A8" s="14" t="s">
        <v>198</v>
      </c>
    </row>
    <row r="9" spans="1:1" ht="26.25" thickBot="1" x14ac:dyDescent="0.3">
      <c r="A9" s="14" t="s">
        <v>199</v>
      </c>
    </row>
    <row r="10" spans="1:1" ht="15.75" thickBot="1" x14ac:dyDescent="0.3">
      <c r="A10" s="14"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C52"/>
  <sheetViews>
    <sheetView workbookViewId="0">
      <selection activeCell="B1" sqref="B1"/>
    </sheetView>
  </sheetViews>
  <sheetFormatPr defaultRowHeight="15" x14ac:dyDescent="0.25"/>
  <cols>
    <col min="2" max="2" width="39.7109375" customWidth="1"/>
  </cols>
  <sheetData>
    <row r="1" spans="1:3" ht="15.75" thickBot="1" x14ac:dyDescent="0.3">
      <c r="A1" s="9" t="s">
        <v>201</v>
      </c>
      <c r="B1" s="10" t="s">
        <v>202</v>
      </c>
      <c r="C1">
        <f>LEN(B1)</f>
        <v>28</v>
      </c>
    </row>
    <row r="2" spans="1:3" ht="24.75" thickBot="1" x14ac:dyDescent="0.3">
      <c r="A2" s="11" t="s">
        <v>203</v>
      </c>
      <c r="B2" s="12" t="s">
        <v>204</v>
      </c>
      <c r="C2">
        <f t="shared" ref="C2:C52" si="0">LEN(B2)</f>
        <v>61</v>
      </c>
    </row>
    <row r="3" spans="1:3" ht="24.75" thickBot="1" x14ac:dyDescent="0.3">
      <c r="A3" s="11" t="s">
        <v>205</v>
      </c>
      <c r="B3" s="12" t="s">
        <v>206</v>
      </c>
      <c r="C3">
        <f t="shared" si="0"/>
        <v>60</v>
      </c>
    </row>
    <row r="4" spans="1:3" ht="15.75" thickBot="1" x14ac:dyDescent="0.3">
      <c r="A4" s="11" t="s">
        <v>207</v>
      </c>
      <c r="B4" s="12" t="s">
        <v>208</v>
      </c>
      <c r="C4">
        <f t="shared" si="0"/>
        <v>27</v>
      </c>
    </row>
    <row r="5" spans="1:3" ht="15.75" thickBot="1" x14ac:dyDescent="0.3">
      <c r="A5" s="11" t="s">
        <v>209</v>
      </c>
      <c r="B5" s="12" t="s">
        <v>210</v>
      </c>
      <c r="C5">
        <f t="shared" si="0"/>
        <v>5</v>
      </c>
    </row>
    <row r="6" spans="1:3" ht="24.75" thickBot="1" x14ac:dyDescent="0.3">
      <c r="A6" s="11" t="s">
        <v>211</v>
      </c>
      <c r="B6" s="12" t="s">
        <v>212</v>
      </c>
      <c r="C6">
        <f t="shared" si="0"/>
        <v>70</v>
      </c>
    </row>
    <row r="7" spans="1:3" ht="15.75" thickBot="1" x14ac:dyDescent="0.3">
      <c r="A7" s="11" t="s">
        <v>213</v>
      </c>
      <c r="B7" s="12" t="s">
        <v>214</v>
      </c>
      <c r="C7">
        <f t="shared" si="0"/>
        <v>37</v>
      </c>
    </row>
    <row r="8" spans="1:3" ht="24.75" thickBot="1" x14ac:dyDescent="0.3">
      <c r="A8" s="11" t="s">
        <v>215</v>
      </c>
      <c r="B8" s="12" t="s">
        <v>216</v>
      </c>
      <c r="C8">
        <f t="shared" si="0"/>
        <v>66</v>
      </c>
    </row>
    <row r="9" spans="1:3" ht="15.75" thickBot="1" x14ac:dyDescent="0.3">
      <c r="A9" s="11" t="s">
        <v>217</v>
      </c>
      <c r="B9" s="12" t="s">
        <v>218</v>
      </c>
      <c r="C9">
        <f t="shared" si="0"/>
        <v>47</v>
      </c>
    </row>
    <row r="10" spans="1:3" ht="48.75" thickBot="1" x14ac:dyDescent="0.3">
      <c r="A10" s="11" t="s">
        <v>219</v>
      </c>
      <c r="B10" s="12" t="s">
        <v>220</v>
      </c>
      <c r="C10">
        <f t="shared" si="0"/>
        <v>165</v>
      </c>
    </row>
    <row r="11" spans="1:3" ht="15.75" thickBot="1" x14ac:dyDescent="0.3">
      <c r="A11" s="11" t="s">
        <v>221</v>
      </c>
      <c r="B11" s="12" t="s">
        <v>222</v>
      </c>
      <c r="C11">
        <f t="shared" si="0"/>
        <v>20</v>
      </c>
    </row>
    <row r="12" spans="1:3" ht="24.75" thickBot="1" x14ac:dyDescent="0.3">
      <c r="A12" s="11" t="s">
        <v>223</v>
      </c>
      <c r="B12" s="12" t="s">
        <v>224</v>
      </c>
      <c r="C12">
        <f t="shared" si="0"/>
        <v>53</v>
      </c>
    </row>
    <row r="13" spans="1:3" ht="15.75" thickBot="1" x14ac:dyDescent="0.3">
      <c r="A13" s="11" t="s">
        <v>225</v>
      </c>
      <c r="B13" s="12" t="s">
        <v>226</v>
      </c>
      <c r="C13">
        <f t="shared" si="0"/>
        <v>33</v>
      </c>
    </row>
    <row r="14" spans="1:3" ht="15.75" thickBot="1" x14ac:dyDescent="0.3">
      <c r="A14" s="11" t="s">
        <v>227</v>
      </c>
      <c r="B14" s="12" t="s">
        <v>228</v>
      </c>
      <c r="C14">
        <f t="shared" si="0"/>
        <v>15</v>
      </c>
    </row>
    <row r="15" spans="1:3" ht="48.75" thickBot="1" x14ac:dyDescent="0.3">
      <c r="A15" s="11" t="s">
        <v>229</v>
      </c>
      <c r="B15" s="12" t="s">
        <v>230</v>
      </c>
      <c r="C15">
        <f t="shared" si="0"/>
        <v>151</v>
      </c>
    </row>
    <row r="16" spans="1:3" ht="24.75" thickBot="1" x14ac:dyDescent="0.3">
      <c r="A16" s="11" t="s">
        <v>231</v>
      </c>
      <c r="B16" s="12" t="s">
        <v>232</v>
      </c>
      <c r="C16">
        <f t="shared" si="0"/>
        <v>58</v>
      </c>
    </row>
    <row r="17" spans="1:3" ht="15.75" thickBot="1" x14ac:dyDescent="0.3">
      <c r="A17" s="11" t="s">
        <v>233</v>
      </c>
      <c r="B17" s="12" t="s">
        <v>234</v>
      </c>
      <c r="C17">
        <f t="shared" si="0"/>
        <v>45</v>
      </c>
    </row>
    <row r="18" spans="1:3" ht="15.75" thickBot="1" x14ac:dyDescent="0.3">
      <c r="A18" s="11" t="s">
        <v>235</v>
      </c>
      <c r="B18" s="12" t="s">
        <v>236</v>
      </c>
      <c r="C18">
        <f t="shared" si="0"/>
        <v>39</v>
      </c>
    </row>
    <row r="19" spans="1:3" ht="15.75" thickBot="1" x14ac:dyDescent="0.3">
      <c r="A19" s="11" t="s">
        <v>237</v>
      </c>
      <c r="B19" s="12" t="s">
        <v>238</v>
      </c>
      <c r="C19">
        <f t="shared" si="0"/>
        <v>35</v>
      </c>
    </row>
    <row r="20" spans="1:3" ht="24.75" thickBot="1" x14ac:dyDescent="0.3">
      <c r="A20" s="11" t="s">
        <v>239</v>
      </c>
      <c r="B20" s="12" t="s">
        <v>240</v>
      </c>
      <c r="C20">
        <f t="shared" si="0"/>
        <v>77</v>
      </c>
    </row>
    <row r="21" spans="1:3" ht="24.75" thickBot="1" x14ac:dyDescent="0.3">
      <c r="A21" s="11" t="s">
        <v>241</v>
      </c>
      <c r="B21" s="12" t="s">
        <v>242</v>
      </c>
      <c r="C21">
        <f t="shared" si="0"/>
        <v>52</v>
      </c>
    </row>
    <row r="22" spans="1:3" ht="15.75" thickBot="1" x14ac:dyDescent="0.3">
      <c r="A22" s="11" t="s">
        <v>243</v>
      </c>
      <c r="B22" s="12" t="s">
        <v>244</v>
      </c>
      <c r="C22">
        <f t="shared" si="0"/>
        <v>29</v>
      </c>
    </row>
    <row r="23" spans="1:3" ht="24.75" thickBot="1" x14ac:dyDescent="0.3">
      <c r="A23" s="11" t="s">
        <v>245</v>
      </c>
      <c r="B23" s="12" t="s">
        <v>246</v>
      </c>
      <c r="C23">
        <f t="shared" si="0"/>
        <v>64</v>
      </c>
    </row>
    <row r="24" spans="1:3" ht="15.75" thickBot="1" x14ac:dyDescent="0.3">
      <c r="A24" s="11" t="s">
        <v>247</v>
      </c>
      <c r="B24" s="12" t="s">
        <v>248</v>
      </c>
      <c r="C24">
        <f t="shared" si="0"/>
        <v>33</v>
      </c>
    </row>
    <row r="25" spans="1:3" ht="15.75" thickBot="1" x14ac:dyDescent="0.3">
      <c r="A25" s="11" t="s">
        <v>249</v>
      </c>
      <c r="B25" s="12" t="s">
        <v>250</v>
      </c>
      <c r="C25">
        <f t="shared" si="0"/>
        <v>36</v>
      </c>
    </row>
    <row r="26" spans="1:3" ht="15.75" thickBot="1" x14ac:dyDescent="0.3">
      <c r="A26" s="11" t="s">
        <v>251</v>
      </c>
      <c r="B26" s="12" t="s">
        <v>252</v>
      </c>
      <c r="C26">
        <f t="shared" si="0"/>
        <v>30</v>
      </c>
    </row>
    <row r="27" spans="1:3" ht="15.75" thickBot="1" x14ac:dyDescent="0.3">
      <c r="A27" s="11" t="s">
        <v>253</v>
      </c>
      <c r="B27" s="12" t="s">
        <v>254</v>
      </c>
      <c r="C27">
        <f t="shared" si="0"/>
        <v>38</v>
      </c>
    </row>
    <row r="28" spans="1:3" ht="15.75" thickBot="1" x14ac:dyDescent="0.3">
      <c r="A28" s="11" t="s">
        <v>255</v>
      </c>
      <c r="B28" s="12" t="s">
        <v>256</v>
      </c>
      <c r="C28">
        <f t="shared" si="0"/>
        <v>41</v>
      </c>
    </row>
    <row r="29" spans="1:3" ht="15.75" thickBot="1" x14ac:dyDescent="0.3">
      <c r="A29" s="11" t="s">
        <v>257</v>
      </c>
      <c r="B29" s="12" t="s">
        <v>258</v>
      </c>
      <c r="C29">
        <f t="shared" si="0"/>
        <v>42</v>
      </c>
    </row>
    <row r="30" spans="1:3" ht="15.75" thickBot="1" x14ac:dyDescent="0.3">
      <c r="A30" s="11" t="s">
        <v>259</v>
      </c>
      <c r="B30" s="12" t="s">
        <v>260</v>
      </c>
      <c r="C30">
        <f t="shared" si="0"/>
        <v>43</v>
      </c>
    </row>
    <row r="31" spans="1:3" ht="24.75" thickBot="1" x14ac:dyDescent="0.3">
      <c r="A31" s="11" t="s">
        <v>261</v>
      </c>
      <c r="B31" s="12" t="s">
        <v>262</v>
      </c>
      <c r="C31">
        <f t="shared" si="0"/>
        <v>50</v>
      </c>
    </row>
    <row r="32" spans="1:3" ht="15.75" thickBot="1" x14ac:dyDescent="0.3">
      <c r="A32" s="11" t="s">
        <v>263</v>
      </c>
      <c r="B32" s="12" t="s">
        <v>264</v>
      </c>
      <c r="C32">
        <f t="shared" si="0"/>
        <v>42</v>
      </c>
    </row>
    <row r="33" spans="1:3" ht="15.75" thickBot="1" x14ac:dyDescent="0.3">
      <c r="A33" s="11" t="s">
        <v>265</v>
      </c>
      <c r="B33" s="12" t="s">
        <v>266</v>
      </c>
      <c r="C33">
        <f t="shared" si="0"/>
        <v>33</v>
      </c>
    </row>
    <row r="34" spans="1:3" ht="15.75" thickBot="1" x14ac:dyDescent="0.3">
      <c r="A34" s="11" t="s">
        <v>267</v>
      </c>
      <c r="B34" s="12" t="s">
        <v>268</v>
      </c>
      <c r="C34">
        <f t="shared" si="0"/>
        <v>33</v>
      </c>
    </row>
    <row r="35" spans="1:3" ht="24.75" thickBot="1" x14ac:dyDescent="0.3">
      <c r="A35" s="11" t="s">
        <v>269</v>
      </c>
      <c r="B35" s="12" t="s">
        <v>270</v>
      </c>
      <c r="C35">
        <f t="shared" si="0"/>
        <v>69</v>
      </c>
    </row>
    <row r="36" spans="1:3" ht="15.75" thickBot="1" x14ac:dyDescent="0.3">
      <c r="A36" s="11" t="s">
        <v>271</v>
      </c>
      <c r="B36" s="12" t="s">
        <v>272</v>
      </c>
      <c r="C36">
        <f t="shared" si="0"/>
        <v>23</v>
      </c>
    </row>
    <row r="37" spans="1:3" ht="15.75" thickBot="1" x14ac:dyDescent="0.3">
      <c r="A37" s="11" t="s">
        <v>273</v>
      </c>
      <c r="B37" s="12" t="s">
        <v>274</v>
      </c>
      <c r="C37">
        <f t="shared" si="0"/>
        <v>21</v>
      </c>
    </row>
    <row r="38" spans="1:3" ht="15.75" thickBot="1" x14ac:dyDescent="0.3">
      <c r="A38" s="11" t="s">
        <v>275</v>
      </c>
      <c r="B38" s="12" t="s">
        <v>276</v>
      </c>
      <c r="C38">
        <f t="shared" si="0"/>
        <v>26</v>
      </c>
    </row>
    <row r="39" spans="1:3" ht="15.75" thickBot="1" x14ac:dyDescent="0.3">
      <c r="A39" s="11" t="s">
        <v>277</v>
      </c>
      <c r="B39" s="12" t="s">
        <v>278</v>
      </c>
      <c r="C39">
        <f t="shared" si="0"/>
        <v>42</v>
      </c>
    </row>
    <row r="40" spans="1:3" ht="15.75" thickBot="1" x14ac:dyDescent="0.3">
      <c r="A40" s="11" t="s">
        <v>279</v>
      </c>
      <c r="B40" s="12" t="s">
        <v>280</v>
      </c>
      <c r="C40">
        <f t="shared" si="0"/>
        <v>20</v>
      </c>
    </row>
    <row r="41" spans="1:3" ht="15.75" thickBot="1" x14ac:dyDescent="0.3">
      <c r="A41" s="11" t="s">
        <v>281</v>
      </c>
      <c r="B41" s="12" t="s">
        <v>282</v>
      </c>
      <c r="C41">
        <f t="shared" si="0"/>
        <v>21</v>
      </c>
    </row>
    <row r="42" spans="1:3" ht="15.75" thickBot="1" x14ac:dyDescent="0.3">
      <c r="A42" s="11" t="s">
        <v>283</v>
      </c>
      <c r="B42" s="12" t="s">
        <v>284</v>
      </c>
      <c r="C42">
        <f t="shared" si="0"/>
        <v>18</v>
      </c>
    </row>
    <row r="43" spans="1:3" ht="15.75" thickBot="1" x14ac:dyDescent="0.3">
      <c r="A43" s="11" t="s">
        <v>285</v>
      </c>
      <c r="B43" s="12" t="s">
        <v>286</v>
      </c>
      <c r="C43">
        <f t="shared" si="0"/>
        <v>40</v>
      </c>
    </row>
    <row r="44" spans="1:3" ht="15.75" thickBot="1" x14ac:dyDescent="0.3">
      <c r="A44" s="11" t="s">
        <v>287</v>
      </c>
      <c r="B44" s="12" t="s">
        <v>288</v>
      </c>
      <c r="C44">
        <f t="shared" si="0"/>
        <v>34</v>
      </c>
    </row>
    <row r="45" spans="1:3" ht="15.75" thickBot="1" x14ac:dyDescent="0.3">
      <c r="A45" s="11" t="s">
        <v>289</v>
      </c>
      <c r="B45" s="12" t="s">
        <v>290</v>
      </c>
      <c r="C45">
        <f t="shared" si="0"/>
        <v>37</v>
      </c>
    </row>
    <row r="46" spans="1:3" ht="15.75" thickBot="1" x14ac:dyDescent="0.3">
      <c r="A46" s="11" t="s">
        <v>291</v>
      </c>
      <c r="B46" s="12" t="s">
        <v>292</v>
      </c>
      <c r="C46">
        <f t="shared" si="0"/>
        <v>21</v>
      </c>
    </row>
    <row r="47" spans="1:3" ht="24.75" thickBot="1" x14ac:dyDescent="0.3">
      <c r="A47" s="11" t="s">
        <v>293</v>
      </c>
      <c r="B47" s="12" t="s">
        <v>294</v>
      </c>
      <c r="C47">
        <f t="shared" si="0"/>
        <v>68</v>
      </c>
    </row>
    <row r="48" spans="1:3" ht="15.75" thickBot="1" x14ac:dyDescent="0.3">
      <c r="A48" s="11" t="s">
        <v>295</v>
      </c>
      <c r="B48" s="12" t="s">
        <v>296</v>
      </c>
      <c r="C48">
        <f t="shared" si="0"/>
        <v>32</v>
      </c>
    </row>
    <row r="49" spans="1:3" ht="15.75" thickBot="1" x14ac:dyDescent="0.3">
      <c r="A49" s="11" t="s">
        <v>297</v>
      </c>
      <c r="B49" s="12" t="s">
        <v>298</v>
      </c>
      <c r="C49">
        <f t="shared" si="0"/>
        <v>18</v>
      </c>
    </row>
    <row r="50" spans="1:3" ht="15.75" thickBot="1" x14ac:dyDescent="0.3">
      <c r="A50" s="11" t="s">
        <v>299</v>
      </c>
      <c r="B50" s="12" t="s">
        <v>300</v>
      </c>
      <c r="C50">
        <f t="shared" si="0"/>
        <v>18</v>
      </c>
    </row>
    <row r="51" spans="1:3" ht="24.75" thickBot="1" x14ac:dyDescent="0.3">
      <c r="A51" s="11" t="s">
        <v>301</v>
      </c>
      <c r="B51" s="12" t="s">
        <v>302</v>
      </c>
      <c r="C51">
        <f t="shared" si="0"/>
        <v>49</v>
      </c>
    </row>
    <row r="52" spans="1:3" ht="15.75" thickBot="1" x14ac:dyDescent="0.3">
      <c r="A52" s="11" t="s">
        <v>303</v>
      </c>
      <c r="B52" s="12" t="s">
        <v>304</v>
      </c>
      <c r="C52">
        <f t="shared" si="0"/>
        <v>37</v>
      </c>
    </row>
  </sheetData>
  <autoFilter ref="A1:C5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A3"/>
  <sheetViews>
    <sheetView workbookViewId="0">
      <selection activeCell="C7" sqref="C7"/>
    </sheetView>
  </sheetViews>
  <sheetFormatPr defaultRowHeight="15" x14ac:dyDescent="0.25"/>
  <cols>
    <col min="1" max="1" width="19.42578125" customWidth="1"/>
  </cols>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A5"/>
  <sheetViews>
    <sheetView workbookViewId="0">
      <selection activeCell="C7" sqref="C7"/>
    </sheetView>
  </sheetViews>
  <sheetFormatPr defaultRowHeight="15" x14ac:dyDescent="0.25"/>
  <cols>
    <col min="1" max="1" width="87.140625" customWidth="1"/>
  </cols>
  <sheetData>
    <row r="1" spans="1:1" x14ac:dyDescent="0.25">
      <c r="A1" t="s">
        <v>308</v>
      </c>
    </row>
    <row r="2" spans="1:1" x14ac:dyDescent="0.25">
      <c r="A2" t="s">
        <v>309</v>
      </c>
    </row>
    <row r="3" spans="1:1" x14ac:dyDescent="0.25">
      <c r="A3" t="s">
        <v>310</v>
      </c>
    </row>
    <row r="4" spans="1:1" x14ac:dyDescent="0.25">
      <c r="A4" t="s">
        <v>32</v>
      </c>
    </row>
    <row r="5" spans="1:1" x14ac:dyDescent="0.25">
      <c r="A5" t="s">
        <v>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A3"/>
  <sheetViews>
    <sheetView workbookViewId="0">
      <selection activeCell="C7" sqref="C7"/>
    </sheetView>
  </sheetViews>
  <sheetFormatPr defaultRowHeight="15" x14ac:dyDescent="0.25"/>
  <sheetData>
    <row r="1" spans="1:1" x14ac:dyDescent="0.25">
      <c r="A1" t="s">
        <v>305</v>
      </c>
    </row>
    <row r="2" spans="1:1" x14ac:dyDescent="0.25">
      <c r="A2" t="s">
        <v>306</v>
      </c>
    </row>
    <row r="3" spans="1:1" x14ac:dyDescent="0.25">
      <c r="A3" t="s">
        <v>311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2"/>
  <sheetViews>
    <sheetView workbookViewId="0">
      <selection activeCell="C7" sqref="C7"/>
    </sheetView>
  </sheetViews>
  <sheetFormatPr defaultRowHeight="15" x14ac:dyDescent="0.25"/>
  <sheetData>
    <row r="1" spans="1:1" x14ac:dyDescent="0.25">
      <c r="A1" t="s">
        <v>305</v>
      </c>
    </row>
    <row r="2" spans="1:1" x14ac:dyDescent="0.25">
      <c r="A2" t="s">
        <v>306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A2"/>
  <sheetViews>
    <sheetView workbookViewId="0">
      <selection activeCell="C7" sqref="C7"/>
    </sheetView>
  </sheetViews>
  <sheetFormatPr defaultRowHeight="15" x14ac:dyDescent="0.25"/>
  <sheetData>
    <row r="1" spans="1:1" x14ac:dyDescent="0.25">
      <c r="A1" t="s">
        <v>312</v>
      </c>
    </row>
    <row r="2" spans="1:1" x14ac:dyDescent="0.25">
      <c r="A2" t="s">
        <v>313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A2"/>
  <sheetViews>
    <sheetView workbookViewId="0">
      <selection activeCell="C7" sqref="C7"/>
    </sheetView>
  </sheetViews>
  <sheetFormatPr defaultRowHeight="15" x14ac:dyDescent="0.25"/>
  <sheetData>
    <row r="1" spans="1:1" x14ac:dyDescent="0.25">
      <c r="A1" s="1" t="s">
        <v>314</v>
      </c>
    </row>
    <row r="2" spans="1:1" x14ac:dyDescent="0.25">
      <c r="A2" s="2" t="s">
        <v>315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caricate xmlns="4bbab7d4-65e0-4727-a379-eb6b7402b0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E6D3CD38EE71243A4BC6DCDF67C4446" ma:contentTypeVersion="7" ma:contentTypeDescription="Creare un nuovo documento." ma:contentTypeScope="" ma:versionID="ff2955da9284943544418f3cd43890a6">
  <xsd:schema xmlns:xsd="http://www.w3.org/2001/XMLSchema" xmlns:xs="http://www.w3.org/2001/XMLSchema" xmlns:p="http://schemas.microsoft.com/office/2006/metadata/properties" xmlns:ns2="4bbab7d4-65e0-4727-a379-eb6b7402b018" targetNamespace="http://schemas.microsoft.com/office/2006/metadata/properties" ma:root="true" ma:fieldsID="a84168737054eb731d9ef77fcbcd64ff" ns2:_="">
    <xsd:import namespace="4bbab7d4-65e0-4727-a379-eb6b7402b018"/>
    <xsd:element name="properties">
      <xsd:complexType>
        <xsd:sequence>
          <xsd:element name="documentManagement">
            <xsd:complexType>
              <xsd:all>
                <xsd:element ref="ns2:MediaServiceMetadata" minOccurs="0"/>
                <xsd:element ref="ns2:MediaServiceFastMetadata" minOccurs="0"/>
                <xsd:element ref="ns2:Scaricate"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ab7d4-65e0-4727-a379-eb6b7402b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caricate" ma:index="10" nillable="true" ma:displayName="Scaricate" ma:format="Dropdown" ma:internalName="Scaricate">
      <xsd:simpleType>
        <xsd:restriction base="dms:Text">
          <xsd:maxLength value="255"/>
        </xsd:restrictio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49A5B-8B4B-4D11-9949-D0E0CADB1D9F}">
  <ds:schemaRefs>
    <ds:schemaRef ds:uri="http://schemas.microsoft.com/sharepoint/v3/contenttype/forms"/>
  </ds:schemaRefs>
</ds:datastoreItem>
</file>

<file path=customXml/itemProps2.xml><?xml version="1.0" encoding="utf-8"?>
<ds:datastoreItem xmlns:ds="http://schemas.openxmlformats.org/officeDocument/2006/customXml" ds:itemID="{D65780E4-699D-4659-9A00-9F295E79088E}">
  <ds:schemaRef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4bbab7d4-65e0-4727-a379-eb6b7402b01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F10EB06-256B-4563-91E0-E5515B2B5659}">
  <ds:schemaRefs>
    <ds:schemaRef ds:uri="http://schemas.microsoft.com/office/2006/metadata/contentType"/>
    <ds:schemaRef ds:uri="http://schemas.microsoft.com/office/2006/metadata/properties/metaAttributes"/>
    <ds:schemaRef ds:uri="http://www.w3.org/2000/xmlns/"/>
    <ds:schemaRef ds:uri="http://www.w3.org/2001/XMLSchema"/>
    <ds:schemaRef ds:uri="4bbab7d4-65e0-4727-a379-eb6b7402b01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23</vt:i4>
      </vt:variant>
    </vt:vector>
  </HeadingPairs>
  <TitlesOfParts>
    <vt:vector size="38" baseType="lpstr">
      <vt:lpstr>Frontespizio</vt:lpstr>
      <vt:lpstr>Parte I</vt:lpstr>
      <vt:lpstr>Parte II Cat. SOA</vt:lpstr>
      <vt:lpstr>Parte III Cat. Progettazione</vt:lpstr>
      <vt:lpstr>Parte IV Cronoprogrammi</vt:lpstr>
      <vt:lpstr>S-Amministrazioni</vt:lpstr>
      <vt:lpstr>S_Cat Prog</vt:lpstr>
      <vt:lpstr>S_Classifica</vt:lpstr>
      <vt:lpstr>S_SOA1</vt:lpstr>
      <vt:lpstr>S_SINO3</vt:lpstr>
      <vt:lpstr>S_Liv Progettazione</vt:lpstr>
      <vt:lpstr>S_SINONONNECESSARIE</vt:lpstr>
      <vt:lpstr>S_SI_NO</vt:lpstr>
      <vt:lpstr>S_tipologia intervento</vt:lpstr>
      <vt:lpstr>S_Fonte finanziamento</vt:lpstr>
      <vt:lpstr>'S_Liv Progettazione'!_ftn1</vt:lpstr>
      <vt:lpstr>'S_Liv Progettazione'!_ftn2</vt:lpstr>
      <vt:lpstr>'S_Liv Progettazione'!_ftn3</vt:lpstr>
      <vt:lpstr>'S_Liv Progettazione'!_ftn4</vt:lpstr>
      <vt:lpstr>'S_Liv Progettazione'!_ftnref1</vt:lpstr>
      <vt:lpstr>'S_Liv Progettazione'!_ftnref2</vt:lpstr>
      <vt:lpstr>'S_Liv Progettazione'!_ftnref3</vt:lpstr>
      <vt:lpstr>'S_Liv Progettazione'!_ftnref4</vt:lpstr>
      <vt:lpstr>AMM</vt:lpstr>
      <vt:lpstr>Frontespizio!Area_stampa</vt:lpstr>
      <vt:lpstr>'Parte I'!Area_stampa</vt:lpstr>
      <vt:lpstr>'Parte II Cat. SOA'!Area_stampa</vt:lpstr>
      <vt:lpstr>'Parte III Cat. Progettazione'!Area_stampa</vt:lpstr>
      <vt:lpstr>'Parte IV Cronoprogrammi'!Area_stampa</vt:lpstr>
      <vt:lpstr>Cat_Pj</vt:lpstr>
      <vt:lpstr>Classifica</vt:lpstr>
      <vt:lpstr>fonte_finanziamento</vt:lpstr>
      <vt:lpstr>Livello_pj</vt:lpstr>
      <vt:lpstr>SINO</vt:lpstr>
      <vt:lpstr>SINO2</vt:lpstr>
      <vt:lpstr>sino3</vt:lpstr>
      <vt:lpstr>SOA</vt:lpstr>
      <vt:lpstr>tipologia_intervento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Renato Di Gregorio</cp:lastModifiedBy>
  <cp:revision/>
  <dcterms:created xsi:type="dcterms:W3CDTF">2015-06-05T18:19:34Z</dcterms:created>
  <dcterms:modified xsi:type="dcterms:W3CDTF">2022-07-17T08:19:39Z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0x010100CE6D3CD38EE71243A4BC6DCDF67C4446</vt:lpwstr>
  </property>
</Properties>
</file>