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codeName="Questa_cartella_di_lavoro"/>
  <workbookProtection workbookAlgorithmName="SHA-512" workbookHashValue="XZ2Vt+b8A9UMsOGU5xQqB01lIezJgPFKdMa1gJoJkR/XxMOJZ5y4h28vHKewAXQhVcqlvq1wYqAOzZgOObiM3Q==" workbookSpinCount="100000" workbookSaltValue="XJb57HQyUXoOUS3o0ltDPw==" lockStructure="1"/>
  <bookViews>
    <workbookView xWindow="65416" yWindow="65416" windowWidth="20730" windowHeight="11760" tabRatio="862" activeTab="4"/>
  </bookViews>
  <sheets>
    <sheet name="Frontespizio" sheetId="1" r:id="rId1"/>
    <sheet name="Parte I" sheetId="4" r:id="rId2"/>
    <sheet name="Parte II Cat. SOA" sheetId="14" r:id="rId3"/>
    <sheet name="Parte III Cat. Progettazione" sheetId="25" r:id="rId4"/>
    <sheet name="Parte IV Cronoprogrammi" sheetId="19" r:id="rId5"/>
    <sheet name="S-Amministrazioni" sheetId="24" state="hidden" r:id="rId6"/>
    <sheet name="S_Cat Prog" sheetId="17" state="hidden" r:id="rId7"/>
    <sheet name="S_Classifica" sheetId="16" state="hidden" r:id="rId8"/>
    <sheet name="S_SOA1" sheetId="15" state="hidden" r:id="rId9"/>
    <sheet name="S_SINO3" sheetId="13" state="hidden" r:id="rId10"/>
    <sheet name="S_Liv Progettazione" sheetId="12" state="hidden" r:id="rId11"/>
    <sheet name="S_SINONONNECESSARIE" sheetId="9" state="hidden" r:id="rId12"/>
    <sheet name="S_SI_NO" sheetId="5" state="hidden" r:id="rId13"/>
    <sheet name="S_tipologia intervento" sheetId="3" state="hidden" r:id="rId14"/>
    <sheet name="S_Fonte finanziamento" sheetId="2" state="hidden" r:id="rId15"/>
  </sheets>
  <definedNames>
    <definedName name="_xlnm._FilterDatabase" localSheetId="8" hidden="1">'S_SOA1'!$A$1:$C$52</definedName>
    <definedName name="_ftn1" localSheetId="10">'S_Liv Progettazione'!$A$8</definedName>
    <definedName name="_ftn2" localSheetId="10">'S_Liv Progettazione'!$A$9</definedName>
    <definedName name="_ftn3" localSheetId="10">'S_Liv Progettazione'!$A$10</definedName>
    <definedName name="_ftn4" localSheetId="10">'S_Liv Progettazione'!$A$11</definedName>
    <definedName name="_ftnref1" localSheetId="10">'S_Liv Progettazione'!$A$2</definedName>
    <definedName name="_ftnref2" localSheetId="10">'S_Liv Progettazione'!$A$3</definedName>
    <definedName name="_ftnref3" localSheetId="10">'S_Liv Progettazione'!$A$4</definedName>
    <definedName name="_ftnref4" localSheetId="10">'S_Liv Progettazione'!$A$5</definedName>
    <definedName name="AMM">'S-Amministrazioni'!$A$1:$A$159</definedName>
    <definedName name="_xlnm.Print_Area" localSheetId="0">'Frontespizio'!$A$1:$M$41</definedName>
    <definedName name="_xlnm.Print_Area" localSheetId="1">'Parte I'!$B$1:$G$150</definedName>
    <definedName name="_xlnm.Print_Area" localSheetId="2">'Parte II Cat. SOA'!$B$2:$H$18</definedName>
    <definedName name="_xlnm.Print_Area" localSheetId="3">'Parte III Cat. Progettazione'!$B$2:$H$18</definedName>
    <definedName name="_xlnm.Print_Area" localSheetId="4">'Parte IV Cronoprogrammi'!$A$1:$U$31</definedName>
    <definedName name="Cat_Pj">'S_Cat Prog'!$A$1:$A$61</definedName>
    <definedName name="Classifica">'S_Classifica'!$A$1:$A$10</definedName>
    <definedName name="fonte_finanziamento">'S_Fonte finanziamento'!$A$1:$A$2</definedName>
    <definedName name="Livello_pj">'S_Liv Progettazione'!$A$1:$A$5</definedName>
    <definedName name="SINO">'S_SI_NO'!$A$1:$A$2</definedName>
    <definedName name="SINO2">'S_SINONONNECESSARIE'!$A$1:$A$3</definedName>
    <definedName name="sino3">'S_SINO3'!$A$1:$A$3</definedName>
    <definedName name="SOA">'S_SOA1'!$A$1:$A$52</definedName>
    <definedName name="tipologia_intervento">'S_tipologia intervento'!$A$1:$A$2</definedName>
  </definedNames>
  <calcPr calcId="144525"/>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Autore</author>
  </authors>
  <commentList>
    <comment ref="G29" authorId="0">
      <text>
        <r>
          <rPr>
            <b/>
            <sz val="10"/>
            <rFont val="Calibri Light"/>
            <family val="2"/>
            <scheme val="major"/>
          </rPr>
          <t>IL RICORSO A UN RAGGRUPPAMENTO, AD UNA UNIONE O AD PROGETTO SOVRACOMUNALE È OBBLIGATORIO IN CASO DI PROPOSTE PRESENTATE DA COMUNI CON MENO DI 3000 ABITANTI</t>
        </r>
        <r>
          <rPr>
            <sz val="10"/>
            <rFont val="Calibri Light"/>
            <family val="2"/>
            <scheme val="major"/>
          </rPr>
          <t xml:space="preserve">
</t>
        </r>
      </text>
    </comment>
    <comment ref="E54" authorId="0">
      <text>
        <r>
          <rPr>
            <b/>
            <sz val="9"/>
            <rFont val="Calibri Light"/>
            <family val="2"/>
            <scheme val="major"/>
          </rPr>
          <t>AD ESEMPIO METRI, CHILOMETRI, METRI QUADRATI, CHILOMETRI QUADRATI, NUMERO, EURO, DATA.</t>
        </r>
        <r>
          <rPr>
            <sz val="9"/>
            <rFont val="Calibri Light"/>
            <family val="2"/>
            <scheme val="major"/>
          </rPr>
          <t xml:space="preserve">
</t>
        </r>
      </text>
    </comment>
    <comment ref="F54" authorId="0">
      <text>
        <r>
          <rPr>
            <b/>
            <sz val="9"/>
            <rFont val="Calibri Light"/>
            <family val="2"/>
            <scheme val="major"/>
          </rPr>
          <t>IL VALORE DI “PARTENZA” ESPRESSO ATTRAVERSO L’UNITÀ DI MISURA PRESCELTA</t>
        </r>
        <r>
          <rPr>
            <sz val="9"/>
            <rFont val="Calibri Light"/>
            <family val="2"/>
            <scheme val="major"/>
          </rPr>
          <t xml:space="preserve">
</t>
        </r>
      </text>
    </comment>
    <comment ref="G54" authorId="0">
      <text>
        <r>
          <rPr>
            <b/>
            <sz val="9"/>
            <rFont val="Calibri Light"/>
            <family val="2"/>
            <scheme val="major"/>
          </rPr>
          <t>IL VALORE DI “ARRIVO” PREVISTO A CONCLUSIONE DELL’INTERVENTO ESPRESSO ATTRAVERSO L’UNITÀ DI MISURA PRESCELTA</t>
        </r>
        <r>
          <rPr>
            <sz val="9"/>
            <rFont val="Calibri Light"/>
            <family val="2"/>
            <scheme val="major"/>
          </rPr>
          <t xml:space="preserve">
</t>
        </r>
      </text>
    </comment>
    <comment ref="C55" authorId="0">
      <text>
        <r>
          <rPr>
            <b/>
            <sz val="9"/>
            <rFont val="Calibri Light"/>
            <family val="2"/>
            <scheme val="major"/>
          </rPr>
          <t>L’INDICATORE DI REALIZZAZIONE RILEVA IL PRODOTTO (OUTPUT) DELLE ATTIVITÀ PROGETTUALI.</t>
        </r>
      </text>
    </comment>
    <comment ref="C56" authorId="0">
      <text>
        <r>
          <rPr>
            <b/>
            <sz val="9"/>
            <rFont val="Calibri Light"/>
            <family val="2"/>
            <scheme val="major"/>
          </rPr>
          <t>L’INDICATORE DI RISULTATO MISURA IL RAGGIUNGIMENTO DEGLI OBIETTIVI SPECIFICI (OUTCOME) DELLE ATTIVITÀ PROGETTUALI</t>
        </r>
      </text>
    </comment>
    <comment ref="G79" authorId="0">
      <text>
        <r>
          <rPr>
            <b/>
            <sz val="9"/>
            <rFont val="Calibri Light"/>
            <family val="2"/>
            <scheme val="major"/>
          </rPr>
          <t xml:space="preserve">QUALORA L’INTERVENTO NECESSITI DI PARERI/AUTORIZZAZIONI, INDICARE PUNTUALMENTE:
• TIPOLOGIA DI PARERE, NULLA OSTA O ALTRO ATTO DI ASSENSO;
• ENTE PREPOSTO AL RILASCIO;
• SE GIÀ È STATA FATTA RICHIESTA E/O OTTENIMENTO.
IN CASO DI AVVENUTO OTTENIMENTO SPECIFICARE SE:
• IL PROVVEDIMENTO CONTIENE PRESCRIZIONI;
• LE PRESCRIZIONI SONO STATE OTTEMPERATE.
PER MAGGIORI INFO, V. GUIDA ALLA COMPILAZIONE.
</t>
        </r>
        <r>
          <rPr>
            <sz val="9"/>
            <rFont val="Calibri Light"/>
            <family val="2"/>
            <scheme val="major"/>
          </rPr>
          <t xml:space="preserve">
</t>
        </r>
      </text>
    </comment>
  </commentList>
</comments>
</file>

<file path=xl/sharedStrings.xml><?xml version="1.0" encoding="utf-8"?>
<sst xmlns="http://schemas.openxmlformats.org/spreadsheetml/2006/main" count="602" uniqueCount="538">
  <si>
    <t>0.1 Denominazione intervento</t>
  </si>
  <si>
    <t>0.2 Ambito di intervento</t>
  </si>
  <si>
    <t>Segnalare con una X</t>
  </si>
  <si>
    <t>1. Anagrafica e inquadramento programmatico</t>
  </si>
  <si>
    <t>1.1 Amministrazione responsabile o capofila (in caso di interventi integrati)</t>
  </si>
  <si>
    <t>1.1.1 Se l'Amministrazione non è presente nell'elenco specificare</t>
  </si>
  <si>
    <t xml:space="preserve">1.2 Stazione Appaltante (se diversa dall’Amministrazione responsabile) </t>
  </si>
  <si>
    <t>1.3 Il CUP è stato assegnato?</t>
  </si>
  <si>
    <t>1.3.1 Se SI, indicare il CUP</t>
  </si>
  <si>
    <t xml:space="preserve">1.4 Il Responsabile Unico del Procedimento (RUP) è stato nominato? </t>
  </si>
  <si>
    <t>1.4.1 Se SI, indicare gli eventuali riferimenti</t>
  </si>
  <si>
    <t>2. Proposta Progettuale</t>
  </si>
  <si>
    <t>2.1 Descrizione sintetica della proposta (Max 2500 caratteri)</t>
  </si>
  <si>
    <t>(Indicare i bisogni, le finalità, le realizzazioni, i risultati, gli attori coinvolti e le eventuali criticità)</t>
  </si>
  <si>
    <t>2.1.bis Indicatori</t>
  </si>
  <si>
    <t>Indicatore</t>
  </si>
  <si>
    <t>Descrizione</t>
  </si>
  <si>
    <t>Unità di misura</t>
  </si>
  <si>
    <t>Target finale</t>
  </si>
  <si>
    <t xml:space="preserve">2.2 Descrizione dell’utilizzo e gestione dell’intervento a valle della realizzazione (Max 2500 Caratteri)
</t>
  </si>
  <si>
    <t>Descrivere impatto e sostenibilità ambientale, partnership, impatto sociale e sull’occupazione, impatto di sistema nonché l’emblematicità del progetto</t>
  </si>
  <si>
    <t>2.4 Localizzazione territoriale (Max 500 Caratteri)</t>
  </si>
  <si>
    <t xml:space="preserve">2.5 Elenco puntuale e breve descrizione degli interventi previsti (Max 2500 Caratteri)
</t>
  </si>
  <si>
    <t>2.6 Documento di Programmazione e/o Strumento di Pianificazione</t>
  </si>
  <si>
    <t>2.6.1 L’intervento è già inserito in Documenti di Programmazione e/o in strumenti di pianificazione territoriale?</t>
  </si>
  <si>
    <t>2.6.2 È necessario modificare e/o integrare i Documenti di Programmazione e/o in strumenti di pianificazione territoriale?</t>
  </si>
  <si>
    <r>
      <t xml:space="preserve">2.7 Aspetti giuridico-amministrativi relativi alla fattibilità della proposta progettuale </t>
    </r>
    <r>
      <rPr>
        <sz val="11"/>
        <color rgb="FF002060"/>
        <rFont val="Arial"/>
        <family val="2"/>
      </rPr>
      <t xml:space="preserve">(autorizzazioni/pareri se già in possesso o da acquisire e relative amministrazioni centrali e locali. A titolo esemplificativo e non esaustivo: regione, provincia, enti d’ambito, autorità di distretto idrografico, Ministero per la Transizione ecologica, Ministero della Cultura, ecc.) - </t>
    </r>
    <r>
      <rPr>
        <b/>
        <sz val="11"/>
        <color rgb="FF002060"/>
        <rFont val="Arial"/>
        <family val="2"/>
      </rPr>
      <t>Max 500 caratteri</t>
    </r>
  </si>
  <si>
    <t>LIVELLO DI PROGETTAZIONE DISPONIBILE</t>
  </si>
  <si>
    <t>SELEZIONARE</t>
  </si>
  <si>
    <t>Nessun livello di progettazione disponibile</t>
  </si>
  <si>
    <t>Non applicabile</t>
  </si>
  <si>
    <t>Progetto di fattibilità tecnico economica inclusa esecuzione prime indagini, rilievi, caratterizzazioni</t>
  </si>
  <si>
    <t>Progetto definitivo</t>
  </si>
  <si>
    <t>Progetto esecutivo</t>
  </si>
  <si>
    <t>2.12 Vincoli</t>
  </si>
  <si>
    <t xml:space="preserve">2.12.1 L’area interessata dall’intervento è sottoposta a vincoli? (es. paesaggistici, urbanistici, ambientali) </t>
  </si>
  <si>
    <t>3. Quadro Finanziario</t>
  </si>
  <si>
    <t>3.1 Costo complessivo [€]</t>
  </si>
  <si>
    <t>3.2 Copertura finanziaria</t>
  </si>
  <si>
    <t>3.3 Se l’intervento previsto è dotato di copertura finanziaria, indicare le fonti e gli importi disponibili ed eventuali termini per l’assunzione di obbligazioni giuridicamente vincolanti (OGV)</t>
  </si>
  <si>
    <t>4. Ulteriori elementi segnalati dall'amministrazione e/o dal soggetto proponente interventi</t>
  </si>
  <si>
    <t>4.1 Segnalare ulteriori elementi (Max 2500 caratteri)</t>
  </si>
  <si>
    <t>5. Attuazione integrata e complementarità con altri interventi</t>
  </si>
  <si>
    <t>5.1 Segnalare se l’intervento integra programmi o investimenti già realizzati o è complementare con interventi in corso di realizzazione. (Max 2500 caratteri)</t>
  </si>
  <si>
    <t>Indicare le categorie SOA relative all’intervento (ove individuate), la categoria SOA prevalente e la relativa Classifica</t>
  </si>
  <si>
    <t>SOA</t>
  </si>
  <si>
    <t>Descrizione SOA</t>
  </si>
  <si>
    <t>Prevalente</t>
  </si>
  <si>
    <t>Classifica</t>
  </si>
  <si>
    <r>
      <t>Indicare le categorie inerenti gli affidamenti dei servizi attinenti all'architettura e all'ingegneria relativi all’intervento</t>
    </r>
    <r>
      <rPr>
        <sz val="11"/>
        <color theme="1"/>
        <rFont val="Arial"/>
        <family val="2"/>
      </rPr>
      <t xml:space="preserve"> (</t>
    </r>
    <r>
      <rPr>
        <b/>
        <sz val="11"/>
        <color theme="1"/>
        <rFont val="Arial"/>
        <family val="2"/>
      </rPr>
      <t>ove già individuate)</t>
    </r>
  </si>
  <si>
    <t>ID opere</t>
  </si>
  <si>
    <t>Identificazione delle opere</t>
  </si>
  <si>
    <t>Valore opere</t>
  </si>
  <si>
    <t>Inserire una "X" nei quadrimestri afferenti lo svolgimento delle fasi e segnalare eventuali necessità di supporto</t>
  </si>
  <si>
    <t>Segnalare eventuali necessità di supporto</t>
  </si>
  <si>
    <t>FASI</t>
  </si>
  <si>
    <t>Q1</t>
  </si>
  <si>
    <t>Q2</t>
  </si>
  <si>
    <t>Q3</t>
  </si>
  <si>
    <t xml:space="preserve">Fattibilità tecnico-economica (incluso indagini, rilievi, ecc.) </t>
  </si>
  <si>
    <t>Progettazione Esecutiva</t>
  </si>
  <si>
    <t>Verifica e validazione della Progettazione</t>
  </si>
  <si>
    <t>Approvazione intervento (es. Conferenza dei servizi)</t>
  </si>
  <si>
    <t>Esecuzione Lavori</t>
  </si>
  <si>
    <t>Conclusione lavori e collaudo</t>
  </si>
  <si>
    <t>Inserire gli importi in euro della Spesa prevista per ciascun quadrimestre</t>
  </si>
  <si>
    <t>Spesa prevista - Inserire l'importo in [€]</t>
  </si>
  <si>
    <t>TOTALE</t>
  </si>
  <si>
    <t>Scafati</t>
  </si>
  <si>
    <t>E.01</t>
  </si>
  <si>
    <t>Edifici rurali per l'attività agricola con corredi tecnici di tipo semplice (quali tettoie, depositi e ricoveri) - Edifici industriali o artigianali di importanza costruttiva corrente con corredi tecnici di base.</t>
  </si>
  <si>
    <t>E.02</t>
  </si>
  <si>
    <t>Edifici rurali per l'attività agricola con corredi tecnici di tipo complesso - Edifici industriali o artigianali con organizzazione e corredi tecnici di tipo complesso.</t>
  </si>
  <si>
    <t>E.03</t>
  </si>
  <si>
    <t>Ostelli, Pensioni, Case albergo – Ristoranti - Motel e stazioni di servizio - negozi - mercati coperti di tipo semplice</t>
  </si>
  <si>
    <t>E.04</t>
  </si>
  <si>
    <t>Alberghi, Villaggi turistici - Mercati e Centri commerciali complessi</t>
  </si>
  <si>
    <t>E.05</t>
  </si>
  <si>
    <t>Edifici, pertinenze, autorimesse semplici, senza particolari esigenze tecniche. Edifici provvisori di modesta importanza</t>
  </si>
  <si>
    <t>E.06</t>
  </si>
  <si>
    <t>Edilizia residenziale privata e pubblica di tipo corrente con costi di costruzione nella media di mercato e con tipologie standardizzate.</t>
  </si>
  <si>
    <t>E.07</t>
  </si>
  <si>
    <t>Edifici residenziali di tipo pregiato con costi di costruzione eccedenti la media di mercato e con tipologie diversificate.</t>
  </si>
  <si>
    <t>E.08</t>
  </si>
  <si>
    <t>Sede Azienda Sanitaria, Distretto sanitario, Ambulatori di base. Asilo Nido, Scuola Materna, Scuola elementare, Scuole secondarie di primo grado fino a 24 classi, Scuole secondarie di secondo grado fino a 25 classi</t>
  </si>
  <si>
    <t>E.09</t>
  </si>
  <si>
    <t>Scuole secondarie di primo grado oltre 24 classi-Istituti scolastici superiori oltre 25 classi- Case di cura</t>
  </si>
  <si>
    <t>E.10</t>
  </si>
  <si>
    <t>Poliambulatori, Ospedali, Istituti di ricerca, Centri di riabilitazione, Poli scolastici, Università, Accademie, Istituti di ricerca universitaria</t>
  </si>
  <si>
    <t>E.11</t>
  </si>
  <si>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</si>
  <si>
    <t>E.12</t>
  </si>
  <si>
    <t>Aree ed attrezzature per lo sport all'aperto, Campo sportivo e servizi annessi, di tipo complesso- Palestre e piscine coperte</t>
  </si>
  <si>
    <t>E.13</t>
  </si>
  <si>
    <t>Biblioteca, Cinema, Teatro, Pinacoteca, Centro Culturale, Sede congressuale, Auditorium, Museo, Galleria d'arte, Discoteca, Studio radiofonico o televisivo o di produzione cinematografica – Opere cimiteriali di tipo monumentale, Monumenti commemorativi, Palasport, Stadio, Chiese</t>
  </si>
  <si>
    <t>E.14</t>
  </si>
  <si>
    <t>Edifici provvisori di modesta importanza a servizio di caserme</t>
  </si>
  <si>
    <t>E.15</t>
  </si>
  <si>
    <t>Caserme con corredi tecnici di importanza corrente</t>
  </si>
  <si>
    <t>E.16</t>
  </si>
  <si>
    <t>Sedi ed Uffici di Società ed Enti, Sedi ed Uffici comunali, Sedi ed Uffici provinciali, Sedi ed Uffici regionali, Sedi ed Uffici ministeriali, Pretura, Tribunale, Palazzo di giustizia, Penitenziari, Caserme con corredi tecnici di importanza maggiore, Questura</t>
  </si>
  <si>
    <t>E.17</t>
  </si>
  <si>
    <t>Verde ed opere di arredo urbano improntate a grande semplicità, pertinenziali agli edifici ed alla viabilità, Campeggi e simili</t>
  </si>
  <si>
    <t>E.18</t>
  </si>
  <si>
    <t>Arredamenti con elementi acquistati dal mercato, Giardini, Parchi gioco, Piazze e spazi pubblici all’aperto</t>
  </si>
  <si>
    <t>E.19</t>
  </si>
  <si>
    <t>Arredamenti con elementi singolari, Parchi urbani, Parchi ludici attrezzati, Giardini e piazze storiche, Opere di riqualificazione paesaggistica e ambientale di aree urbane.</t>
  </si>
  <si>
    <t>E.20</t>
  </si>
  <si>
    <t>Interventi di manutenzione straordinaria, ristrutturazione, riqualificazione, su edifici e manufatti esistenti</t>
  </si>
  <si>
    <t>E.21</t>
  </si>
  <si>
    <t>Interventi di manutenzione straordinaria, restauro, ristrutturazione, riqualificazione, su edifici e manufatti di interesse storico artistico non soggetti a tutela ai sensi del D. Lgs 42/2004, oppure di particolare importanza</t>
  </si>
  <si>
    <t>E.22</t>
  </si>
  <si>
    <t>Interventi di manutenzione, restauro, risanamento conservativo, riqualificazione, su edifici e manufatti di interesse storico artistico soggetti a tutela ai sensi del D. Lgs 42/2004, oppure di particolare importanza</t>
  </si>
  <si>
    <t>S.01</t>
  </si>
  <si>
    <t>Strutture o parti di strutture in cemento armato, non soggette ad azioni sismiche - riparazione o intervento locale - Verifiche strutturali relative - Ponteggi, centinature e strutture provvisionali di durata inferiore a due anni</t>
  </si>
  <si>
    <t>S.02</t>
  </si>
  <si>
    <t>Strutture o parti di strutture in muratura, legno, metallo, non soggette ad azioni sismiche - riparazione o intervento locale - Verifiche strutturali relative</t>
  </si>
  <si>
    <t>S.03</t>
  </si>
  <si>
    <t>Strutture o parti di strutture in cemento armato - Verifiche strutturali relative - Ponteggi, centinature e strutture provvisionali di durata superiore a due anni.</t>
  </si>
  <si>
    <t>S.04</t>
  </si>
  <si>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</si>
  <si>
    <t>S.05</t>
  </si>
  <si>
    <t>Dighe, Conche, Elevatori, Opere di ritenuta e di difesa, rilevati, colmate. Gallerie, Opere sotterranee e subacquee, Fondazioni speciali.</t>
  </si>
  <si>
    <t>S.06</t>
  </si>
  <si>
    <t>Opere strutturali di notevole importanza costruttiva e richiedenti calcolazioni particolari – Verifiche strutturali relative - Strutture con metodologie normative che richiedono modellazione particolare: edifici alti con necessità di valutazioni di secondo ordine.</t>
  </si>
  <si>
    <t>IA.01</t>
  </si>
  <si>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</si>
  <si>
    <t>IA.02</t>
  </si>
  <si>
    <t>Impianti di riscaldamento - Impianto di raffrescamento, climatizzazione, trattamento dell’aria – Impianti meccanici di distribuzione fluidi - Impianto solare termico</t>
  </si>
  <si>
    <t>IA.03</t>
  </si>
  <si>
    <t>Impianti elettrici in genere, impianti di illuminazione, telefonici, di rivelazione incendi, fotovoltaici, a corredo di edifici e costruzioni di importanza corrente - singole apparecchiature per laboratori e impianti pilota di tipo semplice</t>
  </si>
  <si>
    <t>IA.04</t>
  </si>
  <si>
    <t>Impianti elettrici in genere, impianti di illuminazione, telefonici, di sicurezza, di rivelazione incendi, fotovoltaici, a corredo di edifici e costruzioni complessi - cablaggi strutturati - impianti in fibra ottica - singole apparecchiature per laboratori e impianti pilota di tipo complesso</t>
  </si>
  <si>
    <t>IB.04</t>
  </si>
  <si>
    <t>Depositi e discariche senza trattamento dei rifiuti.</t>
  </si>
  <si>
    <t>IB.05</t>
  </si>
  <si>
    <t>Impianti per le industrie molitorie, cartarie, alimentari, delle fibre tessili naturali, del legno, del cuoio e simili.</t>
  </si>
  <si>
    <t>IB.06</t>
  </si>
  <si>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</si>
  <si>
    <t>IB.07</t>
  </si>
  <si>
    <t>Gli impianti precedentemente esposti quando siano di complessità particolarmente rilevante o comportanti rischi e problematiche ambientali molto rilevanti</t>
  </si>
  <si>
    <t>IB.08</t>
  </si>
  <si>
    <t>Impianti di linee e reti per trasmissioni e distribuzione di energia elettrica, telegrafia, telefonia.</t>
  </si>
  <si>
    <t>IB.09</t>
  </si>
  <si>
    <t>Centrali idroelettriche ordinarie - Stazioni di trasformazioni e di conversione impianti di trazione elettrica</t>
  </si>
  <si>
    <t>IB.10</t>
  </si>
  <si>
    <t>Impianti termoelettrici-Impianti dell'elettrochimica - Impianti della elettrometallurgia - Laboratori con ridotte problematiche tecniche</t>
  </si>
  <si>
    <t>IB.11</t>
  </si>
  <si>
    <t>Campi fotovoltaici - Parchi eolici</t>
  </si>
  <si>
    <t>IB.12</t>
  </si>
  <si>
    <t>Micro Centrali idroelettriche-Impianti termoelettrici-Impianti della elettrometallurgia di tipo complesso</t>
  </si>
  <si>
    <t>V.01</t>
  </si>
  <si>
    <t>Interventi di manutenzione su viabilità ordinaria</t>
  </si>
  <si>
    <t>V.02</t>
  </si>
  <si>
    <t>Strade, linee tramviarie, ferrovie, strade ferrate, di tipo ordinario, escluse le opere d'arte da compensarsi a parte - Piste ciclabili</t>
  </si>
  <si>
    <t>V.03</t>
  </si>
  <si>
    <t>Strade, linee tramviarie, ferrovie, strade ferrate, con particolari difficoltà di studio, escluse le opere d'arte e le stazioni, da compensarsi a parte. - Impianti teleferici e funicolari - Piste aeroportuali e simili.</t>
  </si>
  <si>
    <t>D.01</t>
  </si>
  <si>
    <t>Opere di navigazione interna e portuali</t>
  </si>
  <si>
    <t>D.02</t>
  </si>
  <si>
    <t>Bonifiche ed irrigazioni a deflusso naturale, sistemazione di corsi d'acqua e di bacini montani</t>
  </si>
  <si>
    <t>D.03</t>
  </si>
  <si>
    <t>Bonifiche ed irrigazioni con sollevamento meccanico di acqua (esclusi i macchinari) - Derivazioni d'acqua per forza motrice e produzione di energia elettrica.</t>
  </si>
  <si>
    <t>D.04</t>
  </si>
  <si>
    <t>Impianti per provvista, condotta, distribuzione d'acqua, improntate a grande semplicità - Fognature urbane improntate a grande semplicità - Condotte subacquee in genere, metanodotti e gasdotti, di tipo ordinario</t>
  </si>
  <si>
    <t>D.05</t>
  </si>
  <si>
    <t>Impianti per provvista, condotta, distribuzione d'acqua - Fognature urbane - Condotte subacquee in genere, metanodotti e gasdotti, con problemi tecnici di tipo speciale.</t>
  </si>
  <si>
    <t>T.01</t>
  </si>
  <si>
    <t>Sistemi informativi, gestione elettronica del flusso documentale, dematerializzazione e gestione archivi, ingegnerizzazione dei processi, sistemi di gestione delle attività produttive, Data center, server farm.</t>
  </si>
  <si>
    <t>T.02</t>
  </si>
  <si>
    <t>Reti locali e geografiche, cablaggi strutturati, impianti in fibra ottica, Impianti di videosorveglianza, controllo accessi, identificazione targhe di veicoli ecc Sistemi wireless, reti wifi, ponti radio.</t>
  </si>
  <si>
    <t>T.03</t>
  </si>
  <si>
    <t>Elettronica Industriale Sistemi a controllo numerico, Sistemi di automazione, Robotica.</t>
  </si>
  <si>
    <t>P.01</t>
  </si>
  <si>
    <t>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t>
  </si>
  <si>
    <t>P.02</t>
  </si>
  <si>
    <t>Opere a verde sia su piccola scala o grande scala dove la rilevanza dell’opera è prevalente rispetto alle opere di tipo costruttivo.</t>
  </si>
  <si>
    <t>P.03</t>
  </si>
  <si>
    <t>Opere di riqualificazione e risanamento di ambiti naturali, rurali e forestali o urbani finalizzati al ripristino delle condizioni originarie, al riassetto delle componenti biotiche ed abiotiche.</t>
  </si>
  <si>
    <t>P.04</t>
  </si>
  <si>
    <t>Opere di utilizzazione di bacini estrattivi a parete o a fossa</t>
  </si>
  <si>
    <t>P.05</t>
  </si>
  <si>
    <t>Opere di assetto ed utilizzazione forestale nonché dell’impiego ai fini industriali, energetici ed ambientali. Piste forestali, strade forestali– percorsi naturalistici, aree di sosta e di stazionamento dei mezzi forestali. Meccanizzazione forestale</t>
  </si>
  <si>
    <t>P.06</t>
  </si>
  <si>
    <t>Opere di intervento per la realizzazione di infrastrutture e di miglioramento dell’assetto rurale.</t>
  </si>
  <si>
    <t>U.01</t>
  </si>
  <si>
    <t>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t>
  </si>
  <si>
    <t>U.02</t>
  </si>
  <si>
    <t>Interventi di valorizzazione degli ambiti naturali sia di tipo vegetazionale che faunistico</t>
  </si>
  <si>
    <t>U.03</t>
  </si>
  <si>
    <t>Strumenti di pianificazione generale ed attuativa e di pianificazione di settore</t>
  </si>
  <si>
    <t>I - fino a euro 258.000</t>
  </si>
  <si>
    <t>II - fino a euro 516.000</t>
  </si>
  <si>
    <t>III - fino a euro 1.033.000</t>
  </si>
  <si>
    <t>III bis - fino a euro 1.500.000</t>
  </si>
  <si>
    <t>IV - fino a euro 2.582.000</t>
  </si>
  <si>
    <t>IV bis - fino a euro 3.500.000</t>
  </si>
  <si>
    <t>V - fino a euro 5.165.000</t>
  </si>
  <si>
    <t>VI - fino a euro 10.329.000</t>
  </si>
  <si>
    <t>VII - fino a euro 15.494.000</t>
  </si>
  <si>
    <t>VIII - oltre euro 15.494.000</t>
  </si>
  <si>
    <t>OG1</t>
  </si>
  <si>
    <t>Edifici civili e industriali</t>
  </si>
  <si>
    <t>OG2</t>
  </si>
  <si>
    <t>Restauro e manutenzione dei beni immobili sottoposti a tutela</t>
  </si>
  <si>
    <t>OG3</t>
  </si>
  <si>
    <t>Strade, autostrade, ponti, viadotti, ferrovie, metropolitane</t>
  </si>
  <si>
    <t>OG4</t>
  </si>
  <si>
    <t>Opere d’arte nel sottosuolo</t>
  </si>
  <si>
    <t>OG5</t>
  </si>
  <si>
    <t>Dighe</t>
  </si>
  <si>
    <t>OG6</t>
  </si>
  <si>
    <t>Acquedotti, gasdotti, oleodotti, opere di irrigazione e di evacuazione</t>
  </si>
  <si>
    <t>OG7</t>
  </si>
  <si>
    <t>Opere marittime e lavori di dragaggio</t>
  </si>
  <si>
    <t>OG8</t>
  </si>
  <si>
    <t>Opere fluviali, di difesa, di sistemazione idraulica e di bonifica</t>
  </si>
  <si>
    <t>OG9</t>
  </si>
  <si>
    <t>Impianti per la produzione di energia elettrica</t>
  </si>
  <si>
    <t>OG10</t>
  </si>
  <si>
    <t>Impianti per la trasformazione alta/media tensione e per la distribuzione di energia elettrica in corrente alternata e continua ed impianti di pubblica illuminazione</t>
  </si>
  <si>
    <t>OG11</t>
  </si>
  <si>
    <t>Impianti tecnologici</t>
  </si>
  <si>
    <t>OG 12</t>
  </si>
  <si>
    <t>Opere ed impianti di bonifica e protezione ambientale</t>
  </si>
  <si>
    <t>OG 13</t>
  </si>
  <si>
    <t>Opere di ingegneria naturalistica</t>
  </si>
  <si>
    <t>OS 1</t>
  </si>
  <si>
    <t>Lavori in terra</t>
  </si>
  <si>
    <t xml:space="preserve">OS 2-A </t>
  </si>
  <si>
    <t>Superfici decorate di beni immobili del patrimonio culturale e beni culturali mobili di interesse storico, artistico, archeologico ed etnoantropologico</t>
  </si>
  <si>
    <t xml:space="preserve">OS 2-B </t>
  </si>
  <si>
    <t>Beni culturali mobili di interesse archivistico e librario</t>
  </si>
  <si>
    <t>OS 3</t>
  </si>
  <si>
    <t>Impianti idrico-sanitario, cucine, lavanderie</t>
  </si>
  <si>
    <t>OS 4</t>
  </si>
  <si>
    <t>Impianti elettromeccanici trasportatori</t>
  </si>
  <si>
    <t>OS 5</t>
  </si>
  <si>
    <t>Impianti pneumatici e antintrusione</t>
  </si>
  <si>
    <t>OS 6</t>
  </si>
  <si>
    <t>Finiture di opere generali in materiali lignei, plastici, metallici e vetrosi</t>
  </si>
  <si>
    <t>OS 7</t>
  </si>
  <si>
    <t>Finiture di opere generali di natura edile e tecnica</t>
  </si>
  <si>
    <t>OS 8</t>
  </si>
  <si>
    <t>Opere di impermeabilizzazione</t>
  </si>
  <si>
    <t>OS 9</t>
  </si>
  <si>
    <t>Impianti per la segnaletica luminosa e la sicurezza del traffico</t>
  </si>
  <si>
    <t>OS 10</t>
  </si>
  <si>
    <t>Segnaletica stradale non luminosa</t>
  </si>
  <si>
    <t>OS 11</t>
  </si>
  <si>
    <t>Apparecchiature strutturali speciali</t>
  </si>
  <si>
    <t xml:space="preserve">OS 12-A </t>
  </si>
  <si>
    <t>Barriere stradali di sicurezza</t>
  </si>
  <si>
    <t xml:space="preserve"> OS 12-B </t>
  </si>
  <si>
    <t>Barriere paramassi, fermaneve e simili</t>
  </si>
  <si>
    <t>OS 13</t>
  </si>
  <si>
    <t>Strutture prefabbricate in cemento armato</t>
  </si>
  <si>
    <t>OS 14</t>
  </si>
  <si>
    <t>Impianti di smaltimento e recupero rifiuti</t>
  </si>
  <si>
    <t>OS 15</t>
  </si>
  <si>
    <t>Pulizia di acque marine, lacustri, fluviali</t>
  </si>
  <si>
    <t>OS 16</t>
  </si>
  <si>
    <t>Impianti per centrali produzione energia elettrica</t>
  </si>
  <si>
    <t>OS 17</t>
  </si>
  <si>
    <t>Linee telefoniche ed impianti di telefonia</t>
  </si>
  <si>
    <t xml:space="preserve">OS 18-A </t>
  </si>
  <si>
    <t>Componenti strutturali in acciaio</t>
  </si>
  <si>
    <t>OS 18-B</t>
  </si>
  <si>
    <t xml:space="preserve"> Componenti per facciate continue</t>
  </si>
  <si>
    <t>OS 19</t>
  </si>
  <si>
    <t>Impianti di reti di telecomunicazione e di trasmissioni e trattamento</t>
  </si>
  <si>
    <t xml:space="preserve">OS 20-A </t>
  </si>
  <si>
    <t>Rilevamenti topografici</t>
  </si>
  <si>
    <t>OS 20-B</t>
  </si>
  <si>
    <t>Indagini geognostiche</t>
  </si>
  <si>
    <t>OS 21</t>
  </si>
  <si>
    <t>Opere strutturali speciali</t>
  </si>
  <si>
    <t>OS 22</t>
  </si>
  <si>
    <t>Impianti di potabilizzazione e depurazione</t>
  </si>
  <si>
    <t>OS 23</t>
  </si>
  <si>
    <t>Demolizione di opere</t>
  </si>
  <si>
    <t>OS 24</t>
  </si>
  <si>
    <t>Verde e arredo urbano</t>
  </si>
  <si>
    <t>OS 25</t>
  </si>
  <si>
    <t>Scavi archeologici</t>
  </si>
  <si>
    <t>OS 26</t>
  </si>
  <si>
    <t>Pavimentazioni e sovrastrutture speciali</t>
  </si>
  <si>
    <t>OS 27</t>
  </si>
  <si>
    <t>Impianti per la trazione elettrica</t>
  </si>
  <si>
    <t>OS 28</t>
  </si>
  <si>
    <t>Impianti termici e di condizionamento</t>
  </si>
  <si>
    <t>OS 29</t>
  </si>
  <si>
    <t>Armamento ferroviario</t>
  </si>
  <si>
    <t>OS 30</t>
  </si>
  <si>
    <t>Impianti interni elettrici, telefonici, radiotelefonici e televisivi</t>
  </si>
  <si>
    <t>OS 31</t>
  </si>
  <si>
    <t>Impianti per la mobilità sospesa</t>
  </si>
  <si>
    <t>OS 32</t>
  </si>
  <si>
    <t>Strutture in legno</t>
  </si>
  <si>
    <t>OS 33</t>
  </si>
  <si>
    <t>Coperture speciali</t>
  </si>
  <si>
    <t>OS 34</t>
  </si>
  <si>
    <t>Sistemi antirumore per infrastrutture di mobilità</t>
  </si>
  <si>
    <t>OS 35</t>
  </si>
  <si>
    <t>Interventi a basso impatto ambientale</t>
  </si>
  <si>
    <t>SI</t>
  </si>
  <si>
    <t>NO</t>
  </si>
  <si>
    <t>NON APPLICABILE</t>
  </si>
  <si>
    <t>Nessun livello di progettazione</t>
  </si>
  <si>
    <t>Documento di indirizzo alla progettazione</t>
  </si>
  <si>
    <t>Progetto di fattibilità tecnico economica (inclusa esecuzione prime indagini, rilievi, caratterizzazioni)</t>
  </si>
  <si>
    <t>NON NECESSARIE</t>
  </si>
  <si>
    <t>A regia</t>
  </si>
  <si>
    <t>A titolarità</t>
  </si>
  <si>
    <t>PNRR – Recovery Fund</t>
  </si>
  <si>
    <t>Fondo Complementare al PNRR (FC)</t>
  </si>
  <si>
    <t xml:space="preserve">Turismo e mobilità sostenibile </t>
  </si>
  <si>
    <t xml:space="preserve">Cultura e Natura </t>
  </si>
  <si>
    <t xml:space="preserve">Inclusione e innovazione sociale </t>
  </si>
  <si>
    <t>Battipaglia</t>
  </si>
  <si>
    <t>Eboli</t>
  </si>
  <si>
    <t>Casalbuono</t>
  </si>
  <si>
    <t>Cannalonga</t>
  </si>
  <si>
    <t>Campora</t>
  </si>
  <si>
    <t>Camerota</t>
  </si>
  <si>
    <t>Caggiano</t>
  </si>
  <si>
    <t>Buonabitacolo</t>
  </si>
  <si>
    <t>Bellosguardo</t>
  </si>
  <si>
    <t>Auletta</t>
  </si>
  <si>
    <t>Atena Lucana</t>
  </si>
  <si>
    <t>Ascea</t>
  </si>
  <si>
    <t>Aquara</t>
  </si>
  <si>
    <t>Altavilla Silentina</t>
  </si>
  <si>
    <t>Alfano</t>
  </si>
  <si>
    <t>Albanella</t>
  </si>
  <si>
    <t>Agropoli</t>
  </si>
  <si>
    <t>Vibonati</t>
  </si>
  <si>
    <t>Vallo della Lucania</t>
  </si>
  <si>
    <t>Valle dell'Angelo</t>
  </si>
  <si>
    <t>Trentinara</t>
  </si>
  <si>
    <t>Torre Orsaia</t>
  </si>
  <si>
    <t>Torraca</t>
  </si>
  <si>
    <t>Torchiara</t>
  </si>
  <si>
    <t>Teggiano</t>
  </si>
  <si>
    <t>Stio</t>
  </si>
  <si>
    <t>Stella Cilento</t>
  </si>
  <si>
    <t>Sicignano degli Alburni</t>
  </si>
  <si>
    <t>Sessa Cilento</t>
  </si>
  <si>
    <t>Serre</t>
  </si>
  <si>
    <t>Serramezzana</t>
  </si>
  <si>
    <t>Sassano</t>
  </si>
  <si>
    <t>Sapri</t>
  </si>
  <si>
    <t>Sanza</t>
  </si>
  <si>
    <t>Sant'Arsenio</t>
  </si>
  <si>
    <t>Sant'Angelo a Fasanella</t>
  </si>
  <si>
    <t>Santa Marina</t>
  </si>
  <si>
    <t>San Rufo</t>
  </si>
  <si>
    <t>San Pietro al Tanagro</t>
  </si>
  <si>
    <t>San Mauro la Bruca</t>
  </si>
  <si>
    <t>San Mauro Cilento</t>
  </si>
  <si>
    <t>Padula</t>
  </si>
  <si>
    <t>Ottati</t>
  </si>
  <si>
    <t>Orria</t>
  </si>
  <si>
    <t>Omignano</t>
  </si>
  <si>
    <t>Ogliastro Cilento</t>
  </si>
  <si>
    <t>Novi Velia</t>
  </si>
  <si>
    <t>Morigerati</t>
  </si>
  <si>
    <t>Montesano sulla Marcellana</t>
  </si>
  <si>
    <t>Monte San Giacomo</t>
  </si>
  <si>
    <t>Montecorice</t>
  </si>
  <si>
    <t>Montano Antilia</t>
  </si>
  <si>
    <t>Moio della Civitella</t>
  </si>
  <si>
    <t>Magliano Vetere</t>
  </si>
  <si>
    <t>Lustra</t>
  </si>
  <si>
    <t>Laurito</t>
  </si>
  <si>
    <t>Laurino</t>
  </si>
  <si>
    <t>Laureana Cilento</t>
  </si>
  <si>
    <t>Ispani</t>
  </si>
  <si>
    <t>Gioi</t>
  </si>
  <si>
    <t>Futani</t>
  </si>
  <si>
    <t>Felitto</t>
  </si>
  <si>
    <t>Cuccaro Vetere</t>
  </si>
  <si>
    <t>Corleto Monforte</t>
  </si>
  <si>
    <t>Controne</t>
  </si>
  <si>
    <t>Cicerale</t>
  </si>
  <si>
    <t>Ceraso</t>
  </si>
  <si>
    <t>Centola</t>
  </si>
  <si>
    <t>Acerno</t>
  </si>
  <si>
    <t>Amalfi</t>
  </si>
  <si>
    <t>Angri</t>
  </si>
  <si>
    <t>Atrani</t>
  </si>
  <si>
    <t>Baronissi</t>
  </si>
  <si>
    <t>Bellizzi</t>
  </si>
  <si>
    <t>Bracigliano</t>
  </si>
  <si>
    <t>Buccino</t>
  </si>
  <si>
    <t>Calvanico</t>
  </si>
  <si>
    <t>Campagna</t>
  </si>
  <si>
    <t>Casal Velino</t>
  </si>
  <si>
    <t>Casaletto Spartano</t>
  </si>
  <si>
    <t>Caselle in Pittari</t>
  </si>
  <si>
    <t>Castel San Giorgio</t>
  </si>
  <si>
    <t>Castel San Lorenzo</t>
  </si>
  <si>
    <t>Castelcivita</t>
  </si>
  <si>
    <t>Castellabate</t>
  </si>
  <si>
    <t>Castelnuovo Cilento</t>
  </si>
  <si>
    <t>Castelnuovo di Conza</t>
  </si>
  <si>
    <t>Castiglione del Genovesi</t>
  </si>
  <si>
    <t>Cava de' Tirreni</t>
  </si>
  <si>
    <t>Celle di Bulgheria</t>
  </si>
  <si>
    <t>Cetara</t>
  </si>
  <si>
    <t>Colliano</t>
  </si>
  <si>
    <t>Conca dei Marini</t>
  </si>
  <si>
    <t>Contursi Terme</t>
  </si>
  <si>
    <t>Corbara</t>
  </si>
  <si>
    <t>Fisciano</t>
  </si>
  <si>
    <t>Furore</t>
  </si>
  <si>
    <t>Giffoni Sei Casali</t>
  </si>
  <si>
    <t>Giffoni Valle Piana</t>
  </si>
  <si>
    <t>Giungano</t>
  </si>
  <si>
    <t>Laviano</t>
  </si>
  <si>
    <t>Maiori</t>
  </si>
  <si>
    <t>Mercato San Severino</t>
  </si>
  <si>
    <t>Minori</t>
  </si>
  <si>
    <t>Montecorvino Pugliano</t>
  </si>
  <si>
    <t>Montecorvino Rovella</t>
  </si>
  <si>
    <t>Monteforte Cilento</t>
  </si>
  <si>
    <t>Nocera Inferiore</t>
  </si>
  <si>
    <t>Nocera Superiore</t>
  </si>
  <si>
    <t>Olevano sul Tusciano</t>
  </si>
  <si>
    <t>Oliveto Citra</t>
  </si>
  <si>
    <t>Pagani</t>
  </si>
  <si>
    <t>Palomonte</t>
  </si>
  <si>
    <t>Pellezzano</t>
  </si>
  <si>
    <t>Perdifumo</t>
  </si>
  <si>
    <t>Perito</t>
  </si>
  <si>
    <t>Pertosa</t>
  </si>
  <si>
    <t>Petina</t>
  </si>
  <si>
    <t>Piaggine</t>
  </si>
  <si>
    <t>Pisciotta</t>
  </si>
  <si>
    <t>Polla</t>
  </si>
  <si>
    <t>Pollica</t>
  </si>
  <si>
    <t>Pontecagnano Faiano</t>
  </si>
  <si>
    <t>Positano</t>
  </si>
  <si>
    <t>Postiglione</t>
  </si>
  <si>
    <t>Praiano</t>
  </si>
  <si>
    <t>Prignano Cilento</t>
  </si>
  <si>
    <t>Ravello</t>
  </si>
  <si>
    <t>Ricigliano</t>
  </si>
  <si>
    <t>Roccadaspide</t>
  </si>
  <si>
    <t>Roccagloriosa</t>
  </si>
  <si>
    <t>Roccapiemonte</t>
  </si>
  <si>
    <t>Rofrano</t>
  </si>
  <si>
    <t>Romagnano al Monte</t>
  </si>
  <si>
    <t>Roscigno</t>
  </si>
  <si>
    <t>Rutino</t>
  </si>
  <si>
    <t>Sacco</t>
  </si>
  <si>
    <t>Sala Consilina</t>
  </si>
  <si>
    <t>Salento</t>
  </si>
  <si>
    <t>Salerno</t>
  </si>
  <si>
    <t>Salvitelle</t>
  </si>
  <si>
    <t>San Cipriano Picentino</t>
  </si>
  <si>
    <t>San Giovanni a Piro</t>
  </si>
  <si>
    <t>San Gregorio Magno</t>
  </si>
  <si>
    <t>San Mango Piemonte</t>
  </si>
  <si>
    <t>San Marzano sul Sarno</t>
  </si>
  <si>
    <t>San Valentino Torio</t>
  </si>
  <si>
    <t>Sant'Egidio del Monte Albino</t>
  </si>
  <si>
    <t>Santomenna</t>
  </si>
  <si>
    <t>Sarno</t>
  </si>
  <si>
    <t>Scala</t>
  </si>
  <si>
    <t>Siano</t>
  </si>
  <si>
    <t>Tortorella</t>
  </si>
  <si>
    <t>Tramonti</t>
  </si>
  <si>
    <t>Valva</t>
  </si>
  <si>
    <t>Vietri sul Mare</t>
  </si>
  <si>
    <t>Capaccio Paestum</t>
  </si>
  <si>
    <t>Tipologia di Appalto</t>
  </si>
  <si>
    <t>Servizi di ingegneria e architettura</t>
  </si>
  <si>
    <t>Servizi</t>
  </si>
  <si>
    <t>Forniture</t>
  </si>
  <si>
    <t>Lavori</t>
  </si>
  <si>
    <t>Prevalente
(una sola scelta possibile)</t>
  </si>
  <si>
    <t>Prevista
(scelta multipla possibile)</t>
  </si>
  <si>
    <t>Nome e Cognome</t>
  </si>
  <si>
    <t>Telefono</t>
  </si>
  <si>
    <t>0.3 Referente da contattare</t>
  </si>
  <si>
    <t xml:space="preserve">2.3 Strategicità ed emblematicità (Max 2500 Caratteri)
</t>
  </si>
  <si>
    <t xml:space="preserve">E-mail </t>
  </si>
  <si>
    <t>1.1.2 Indicare altre Amministrazioni che compongono l'eventuale raggruppamento separando con ";"</t>
  </si>
  <si>
    <t>Baseline</t>
  </si>
  <si>
    <t xml:space="preserve">INDICATORE DI REALIZZAZIONE </t>
  </si>
  <si>
    <t xml:space="preserve">INDICATORE DI RISULTATO </t>
  </si>
  <si>
    <r>
      <t xml:space="preserve">AL TERMINE DELLA COMPILAZIONE DEL FOGLIO, SI PREGA DI CONTROLLARE L'EFFETTIVA COMPILAZIONE DI </t>
    </r>
    <r>
      <rPr>
        <b/>
        <u val="single"/>
        <sz val="11"/>
        <rFont val="Arial"/>
        <family val="2"/>
      </rPr>
      <t>TUTTI</t>
    </r>
    <r>
      <rPr>
        <u val="single"/>
        <sz val="11"/>
        <rFont val="Arial"/>
        <family val="2"/>
      </rPr>
      <t xml:space="preserve"> I CAMPI PRESENTI PER POI PASSARE ALLA COMPILAZIONE DEL FOGLIO SUCCESSIVO</t>
    </r>
  </si>
  <si>
    <r>
      <t xml:space="preserve">AL TERMINE DELLA COMPILAZIONE DEL FOGLIO, SI PREGA DI CONTROLLARE L'EFFETTIVA COMPILAZIONE DI </t>
    </r>
    <r>
      <rPr>
        <b/>
        <u val="single"/>
        <sz val="11"/>
        <rFont val="Arial"/>
        <family val="2"/>
      </rPr>
      <t>TUTTI</t>
    </r>
    <r>
      <rPr>
        <u val="single"/>
        <sz val="11"/>
        <rFont val="Arial"/>
        <family val="2"/>
      </rPr>
      <t xml:space="preserve"> I CAMPI PRESENTI </t>
    </r>
  </si>
  <si>
    <t>1.5 Indicare le eventuali Amministrazioni da coinvolgere per la programmazione, pianificazione e approvazione (Max 500 Caratteri)</t>
  </si>
  <si>
    <t>2.8 Tipologia di appalto presente e prevalente</t>
  </si>
  <si>
    <t>2.9 Elementi progettuali eventualmente disponibili</t>
  </si>
  <si>
    <t xml:space="preserve">2.9.1 È disponibile un Documento di Indirizzo alla Progettazione (DIP)?  </t>
  </si>
  <si>
    <t xml:space="preserve">2.9.2 Livelli di progettazione disponibili  </t>
  </si>
  <si>
    <t>2.10 Indagini</t>
  </si>
  <si>
    <t xml:space="preserve">2.10.1 Sono già presenti le indagini conoscitive del bene?    </t>
  </si>
  <si>
    <t xml:space="preserve">2.10.2 Si rende necessario aggiornare o integrare le indagini?  </t>
  </si>
  <si>
    <t>2.10.3 Se SI, indicare puntualmente quali indagini devono essere aggiornate o integrate</t>
  </si>
  <si>
    <t xml:space="preserve">2.11.1 L’intervento ha ad oggetto beni già nella disponibilità dell’Amministrazione responsabile? </t>
  </si>
  <si>
    <t>2.11.2 Se NO, indicare l'Amministrazione responsabile / il Soggetto Titolare del bene</t>
  </si>
  <si>
    <t xml:space="preserve">2.11.3 È necessario avvalersi dello strumento dell’esproprio o di altre modalità di acquisizione sull’area/bene oggetto dell’intervento?    </t>
  </si>
  <si>
    <t>2.11.4 Se SI, specificare se il bene sarà acquisito mediante esproprio per pubblica utilità o attraverso altre modalità di acquisizione e le tempistiche di acquisizione previste</t>
  </si>
  <si>
    <t>2.11.5 Esistono ricorsi giudiziali o pendenze sull’area oggetto dell’intervento?</t>
  </si>
  <si>
    <t>2.11 Disponibilità del bene, espropri e ricorsi</t>
  </si>
  <si>
    <t>2.11.6 Se SI, Sintetizzare di seguito le eventuali pendenze</t>
  </si>
  <si>
    <t>2.12.2 Se sì, indicare quali.</t>
  </si>
  <si>
    <t>2.12.3 Interferenze con interventi avviati o in corso di attivazione</t>
  </si>
  <si>
    <t>2.12.4 Se sì, indicare quali</t>
  </si>
  <si>
    <t>VERIFICATO (ex art. 26 dlgs 50/2016) e/o VALIDATO</t>
  </si>
  <si>
    <t>6. Categorie SOA</t>
  </si>
  <si>
    <t>Secondaria</t>
  </si>
  <si>
    <t>8. CRONOPROGRAMMA DELLE ATTIVITA'</t>
  </si>
  <si>
    <t>9. CRONOPROGRAMMA FINANZIARIO</t>
  </si>
  <si>
    <t>7. Categoria DM 17 GIUGNO 2016</t>
  </si>
  <si>
    <t>ANTONIO DI FIORE</t>
  </si>
  <si>
    <t>ufficiotecnico@comune.perito.sa.it</t>
  </si>
  <si>
    <t>Ristrutturazione edificio pubblico in viale Silvio Baratta alla frazione Ostigliano da destinare a casa alloggio per anziani</t>
  </si>
  <si>
    <t>I82G18000380002</t>
  </si>
  <si>
    <t>GEOM. ANTONIO DI FIORE</t>
  </si>
  <si>
    <t xml:space="preserve">mq </t>
  </si>
  <si>
    <t>La struttura da adibire a casa per anziani sarà gestita madiante operatore economici esterni da affidare attraverso procedura pubblica.</t>
  </si>
  <si>
    <t>Il fabbricato ricade nel Comune di Perito alla frazione di Ostigliano in Viale Silvio Baratta.</t>
  </si>
  <si>
    <t>L'intervento ricade in area R3 del PSAI necessita pertanto di autorizzazione dell'ente di competenza.</t>
  </si>
  <si>
    <t>X</t>
  </si>
  <si>
    <t>Indagini geologiche, sismiche e progettuali.</t>
  </si>
  <si>
    <t>Vincolo PSAI</t>
  </si>
  <si>
    <t>Da individuare</t>
  </si>
  <si>
    <t>"Ascea"; "Campora"; "Cannalonga"; "Casal Velino"; "Castelnuovo Cilento"; "Ceraso"; "Cicerale"; "Gioi"; "Lustra"; "Magliano Vetere"; "Moio della Civitella"; "Monteforte Cilento"; "Novi Velia"; "Omignano"; "Orria"; "Perito"; "Prignano Cilento"; "Salento"; "Rutino"; "Sessa Cilento"; "Stella Cilento"; "Stio".</t>
  </si>
  <si>
    <t xml:space="preserve">L’intervento consiste nella demolizione dell’edificio esistente e la ricostruzione di un nuovo edificio in situ rispondente alle nuove normative antisismiche e con
caratteristiche e ricostruzione dell’edificio pubblico con classificazione energetica NZEB da destinare ad alloggi per anziani. Grazie alla demolizione e ricostruzione del fabbricato sarà possibile raggiungere una classe energetica nZEB e cioè un edificio ad altissima prestazione energetica. Il fabbisogno energetico molto basso o quasi nullo sarà coperto in misura molto significativa da energia da fonti rinnovabili prodotta in loco. Il termine nZEB (Nearly Zero Energy Building) compare per la prima volta all’interno di un pacchetto di Direttive Europee definite dall’acronimo EPBD (Energy Performance Building Directions) nel 2010, che prosegue la strategia dell’Europa
2020 in tema di sviluppo sostenibile, invitando gli stati membri a introdurre normative sulla prestazione energetica degli edifici. L'intervento risponderà ai requisiti indicati dalla scienza dell'Ergonomia ed in particolare del "design for all" che adegua gli spazi e il lay out dell'edificio in relazione alle caratteristiche delle persone che vi devono abitare e vivere. </t>
  </si>
  <si>
    <t xml:space="preserve">Considerato che il presente progetto riguarda opere di sistemazione urbana di fabbricati e spazi già esistenti tale intervento comporterà la riqualificazione del centro storico atto a migliorare la vivibilità e l'accessibilità del Comune di Perito, produrrà un sicuro effetto positivo sia sotto l’aspetto ambientale,
sociale e commerciale.
La tipologia d’intervento non creerà alcun impatto sull’ambiente circostante se non quello di valorizzarlo pertanto non ci sarà bisogno di alcun intervento di
compensazione .L'intervento si colloca all'interno di tutte quelle iniziative che il Piano Parkway Alento ha messo a fuoco e che hanno tutte come obiettivo quello di frenare l'esodo non solo dei giovani, ma anche dei più anziani, dai borghi delle Aree interne del Cilento Centrale. Oltre a rispondere ai bisogni sociali di qualsiasi comunità, nel Cilento esso risponde anche ad una intenzionalità strategica di attrazione turistica. Gli anziani fanno parte e sono l'espressione della cultura e della sapinva "dei luoghi". Siccome i 22 Amministratori che si sono riuniti nell'Associazione AS.CO.CI. (www.associazionedeicomunidelcilentocentrale.it) hanno condiviso di puntare allo sviluppo di un turismo slow, di qualità, internazionale, che viene sui luoghi nei mesi non estivi e che vogliono vivere la vita dei borghi, assieme a coloro che possono raccontare le storie, le ricette, le leggende che ricodano proprio gli anziani. Il centro sorgerà anche con queste caratteristiche, con la possibilità cioè che avranno gli anziani di continuare a vivere la vita di comunità. A questa iniziativa si collega quella, anch'essa prevista all'interno del Piano parkway Alento di portare nei borghi la tecnologia che consente di monitorare la salute delle persone così da diagnosticare in tempo eventuali criticità così da intervenire in tempo utile, evitando così che gli anziani si trasferiscano nei centri più grandi depauperando il patrimonio sociale delle Aree interne. </t>
  </si>
  <si>
    <t xml:space="preserve">L'intervento prevede la demolizione del fabbricato esistente e la realizzazione nella stessa area di sedime senza consumo di ulteriore suolo, inoltre, è prevista la sistemazione dell'aria esterna adattandola alla nuova destinazione d'uso del fabbricato. Il progetto prevede una progettazione accurata degli spazi interni, dei luoghi di incontro e delle aree di lavoro e quelle di controllo della salute secondo i principi ergonomici . La stessa cura sarà posta per consentire alle persone che avranno delle inabilità di trovarsi a loro agio all'interno della struttura ospitante. </t>
  </si>
  <si>
    <t xml:space="preserve">Questo è un intervento simbolo per i 22 Comuni dell'Associazione dei Comuni del Cilento centrale (AS.CO.CI.). E' un intervento simbolico perché tutto il progetto Parkway Alento che da anni i Comuni del Cilento centrale vanno portando avanti e che hanno già convenuto di portare avanti tutti assieme fin con lAccordo Quadro del 2016, poi rinnovato con la Convenzione istitutiva di AS.CO.CI. del 2021, si basa su un obiettivo di base: conservare e accrescere la popolazione residente e attrarre un turismo di qualità che sia presente tutto l'anno. Questo è possibile semprechè il "patrimonio territoriale", comprensivo di quello sociale non si disperda, ma anzi venga riconosciuto, protetto e valorizzato. li nziani sono parte di questo patrimonio e vanno curati e assistiti al meglio. Lo stabile che si conta di costruire non sarà solo una struttura fisica, certamente solida, ma sarà un luogo vivo per persone importanti come devono essere gli anziani per qualsiasi comunità e sopratutto per quelle comunità che vivono nei borghi delle Aree interne e che possono "raccontare i luoghi" come giustamente dicono i Territorialisti italiani. </t>
  </si>
  <si>
    <t xml:space="preserve">L'intervento si collega al Piano Parkway Alento portato avanti dall'Associazione dei Comuni del Cilento Centrale (AS.CO.CI.) e che ha come obiettivo quello del recupero e valorizzazione dei borghi delle Aree interne, ma in generale di tutti i centri storici dei 22 comuni associati. Valorizzare i borghi storici non significa recuperare gli stabili antichi presenti, ma anche valorizzare e proteggere le comunità che li abitano e li rendono vivi. Ciò comporta il prendersi cura degli anziani, anche quando hanno bisogno di un luogo dove essere ospitati perchè le loro famiglie non sono più in grado di tenerli con sè.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</si>
</sst>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5">
    <font>
      <sz val="11"/>
      <color theme="1"/>
      <name val="Calibri"/>
      <family val="2"/>
      <scheme val="minor"/>
    </font>
    <font>
      <sz val="10"/>
      <name val="Arial"/>
      <family val="2"/>
    </font>
    <font>
      <sz val="10"/>
      <color theme="1"/>
      <name val="Calibri"/>
      <family val="2"/>
      <scheme val="minor"/>
    </font>
    <font>
      <sz val="10.5"/>
      <color theme="1"/>
      <name val="Calibri Light"/>
      <family val="2"/>
    </font>
    <font>
      <b/>
      <sz val="18"/>
      <color rgb="FF002060"/>
      <name val="Arial"/>
      <family val="2"/>
    </font>
    <font>
      <sz val="11"/>
      <color theme="1"/>
      <name val="Arial"/>
      <family val="2"/>
    </font>
    <font>
      <b/>
      <sz val="11"/>
      <color theme="1"/>
      <name val="Arial"/>
      <family val="2"/>
    </font>
    <font>
      <sz val="10"/>
      <color theme="1"/>
      <name val="Arial"/>
      <family val="2"/>
    </font>
    <font>
      <b/>
      <sz val="11"/>
      <color rgb="FF002060"/>
      <name val="Arial"/>
      <family val="2"/>
    </font>
    <font>
      <i/>
      <sz val="9"/>
      <color rgb="FFC00000"/>
      <name val="Arial"/>
      <family val="2"/>
    </font>
    <font>
      <i/>
      <sz val="9"/>
      <color theme="1"/>
      <name val="Arial"/>
      <family val="2"/>
    </font>
    <font>
      <i/>
      <sz val="11"/>
      <color theme="1"/>
      <name val="Arial"/>
      <family val="2"/>
    </font>
    <font>
      <sz val="9"/>
      <color theme="1"/>
      <name val="Calibri"/>
      <family val="2"/>
      <scheme val="minor"/>
    </font>
    <font>
      <sz val="8"/>
      <name val="Calibri"/>
      <family val="2"/>
      <scheme val="minor"/>
    </font>
    <font>
      <b/>
      <sz val="11"/>
      <color theme="0"/>
      <name val="Arial"/>
      <family val="2"/>
    </font>
    <font>
      <b/>
      <sz val="18"/>
      <color theme="0"/>
      <name val="Arial"/>
      <family val="2"/>
    </font>
    <font>
      <sz val="11"/>
      <color rgb="FF002060"/>
      <name val="Arial"/>
      <family val="2"/>
    </font>
    <font>
      <i/>
      <sz val="11"/>
      <color rgb="FFC00000"/>
      <name val="Arial"/>
      <family val="2"/>
    </font>
    <font>
      <sz val="13"/>
      <color theme="1"/>
      <name val="Garamond"/>
      <family val="1"/>
    </font>
    <font>
      <u val="single"/>
      <sz val="11"/>
      <color theme="10"/>
      <name val="Calibri"/>
      <family val="2"/>
      <scheme val="minor"/>
    </font>
    <font>
      <b/>
      <sz val="10"/>
      <name val="Calibri Light"/>
      <family val="2"/>
      <scheme val="major"/>
    </font>
    <font>
      <sz val="10"/>
      <name val="Calibri Light"/>
      <family val="2"/>
      <scheme val="major"/>
    </font>
    <font>
      <b/>
      <sz val="9"/>
      <name val="Calibri Light"/>
      <family val="2"/>
      <scheme val="major"/>
    </font>
    <font>
      <sz val="9"/>
      <name val="Calibri Light"/>
      <family val="2"/>
      <scheme val="major"/>
    </font>
    <font>
      <b/>
      <sz val="10"/>
      <color theme="1"/>
      <name val="Calibri Light"/>
      <family val="2"/>
    </font>
    <font>
      <b/>
      <sz val="11"/>
      <color rgb="FFFF0000"/>
      <name val="Arial"/>
      <family val="2"/>
    </font>
    <font>
      <u val="single"/>
      <sz val="11"/>
      <name val="Arial"/>
      <family val="2"/>
    </font>
    <font>
      <b/>
      <u val="single"/>
      <sz val="11"/>
      <name val="Arial"/>
      <family val="2"/>
    </font>
    <font>
      <b/>
      <sz val="10"/>
      <color theme="0"/>
      <name val="Arial"/>
      <family val="2"/>
    </font>
    <font>
      <b/>
      <sz val="36"/>
      <name val="Arial"/>
      <family val="2"/>
    </font>
    <font>
      <i/>
      <sz val="28"/>
      <name val="Arial"/>
      <family val="2"/>
    </font>
    <font>
      <sz val="28"/>
      <name val="Arial"/>
      <family val="2"/>
    </font>
    <font>
      <sz val="11"/>
      <color theme="0"/>
      <name val="Calibri"/>
      <family val="2"/>
      <scheme val="minor"/>
    </font>
    <font>
      <sz val="11"/>
      <name val="Calibri"/>
      <family val="2"/>
    </font>
    <font>
      <b/>
      <sz val="8"/>
      <name val="Calibri"/>
      <family val="2"/>
    </font>
  </fonts>
  <fills count="6">
    <fill>
      <patternFill/>
    </fill>
    <fill>
      <patternFill patternType="gray125"/>
    </fill>
    <fill>
      <patternFill patternType="solid">
        <fgColor rgb="FF002060"/>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s>
  <borders count="38">
    <border>
      <left/>
      <right/>
      <top/>
      <bottom/>
      <diagonal/>
    </border>
    <border>
      <left/>
      <right/>
      <top style="thick"/>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thin">
        <color theme="0"/>
      </right>
      <top style="thick"/>
      <bottom style="thick"/>
    </border>
    <border>
      <left style="thin">
        <color theme="0"/>
      </left>
      <right style="thin">
        <color theme="0"/>
      </right>
      <top style="thick"/>
      <bottom style="thick"/>
    </border>
    <border>
      <left style="thin">
        <color theme="0"/>
      </left>
      <right/>
      <top style="thick"/>
      <bottom style="thick"/>
    </border>
    <border>
      <left/>
      <right style="dashed">
        <color theme="0" tint="-0.4999699890613556"/>
      </right>
      <top style="dashed">
        <color theme="0" tint="-0.4999699890613556"/>
      </top>
      <bottom style="dashed">
        <color theme="0" tint="-0.4999699890613556"/>
      </bottom>
    </border>
    <border>
      <left/>
      <right/>
      <top/>
      <bottom style="dashed">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dashed"/>
      <right style="dashed"/>
      <top style="dashed"/>
      <bottom style="dashed"/>
    </border>
    <border>
      <left style="dashed"/>
      <right style="dashed"/>
      <top style="dashed"/>
      <bottom style="thick"/>
    </border>
    <border>
      <left style="dashed">
        <color theme="0" tint="-0.4999699890613556"/>
      </left>
      <right style="dashed">
        <color theme="0" tint="-0.4999699890613556"/>
      </right>
      <top style="dashed">
        <color theme="0" tint="-0.4999699890613556"/>
      </top>
      <bottom style="dashed">
        <color theme="0" tint="-0.4999699890613556"/>
      </bottom>
    </border>
    <border>
      <left style="dashed">
        <color theme="0"/>
      </left>
      <right style="dashed">
        <color theme="0"/>
      </right>
      <top style="dashed">
        <color theme="0"/>
      </top>
      <bottom style="dashed">
        <color theme="0"/>
      </bottom>
    </border>
    <border>
      <left style="thin"/>
      <right style="thin"/>
      <top style="thin"/>
      <bottom style="thin"/>
    </border>
    <border>
      <left/>
      <right style="dashed"/>
      <top style="thick"/>
      <bottom style="dashed"/>
    </border>
    <border>
      <left/>
      <right style="dashed"/>
      <top style="dashed"/>
      <bottom style="dashed"/>
    </border>
    <border>
      <left/>
      <right style="dashed"/>
      <top style="dashed"/>
      <bottom style="thick"/>
    </border>
    <border>
      <left style="dashed"/>
      <right style="dashed"/>
      <top style="thick"/>
      <bottom style="dashed"/>
    </border>
    <border>
      <left style="dashed"/>
      <right/>
      <top style="thick"/>
      <bottom style="dashed"/>
    </border>
    <border>
      <left style="dashed"/>
      <right/>
      <top style="dashed"/>
      <bottom style="dashed"/>
    </border>
    <border>
      <left/>
      <right style="dashed"/>
      <top/>
      <bottom style="dashed"/>
    </border>
    <border>
      <left style="dashed"/>
      <right style="dashed"/>
      <top style="dashed"/>
      <bottom/>
    </border>
    <border>
      <left style="dashed"/>
      <right/>
      <top style="dashed"/>
      <bottom/>
    </border>
    <border>
      <left style="thin">
        <color theme="0"/>
      </left>
      <right/>
      <top/>
      <bottom/>
    </border>
    <border>
      <left/>
      <right style="thin">
        <color theme="0"/>
      </right>
      <top/>
      <bottom/>
    </border>
    <border>
      <left style="dashed"/>
      <right/>
      <top style="dashed"/>
      <bottom style="thick"/>
    </border>
    <border>
      <left style="dashed"/>
      <right/>
      <top/>
      <bottom style="dashed"/>
    </border>
    <border>
      <left/>
      <right/>
      <top/>
      <bottom style="dashed"/>
    </border>
    <border>
      <left style="dashed">
        <color theme="0"/>
      </left>
      <right/>
      <top style="dashed">
        <color theme="0"/>
      </top>
      <bottom/>
    </border>
    <border>
      <left/>
      <right/>
      <top style="dashed">
        <color theme="0"/>
      </top>
      <bottom/>
    </border>
    <border>
      <left style="dashed">
        <color theme="0"/>
      </left>
      <right/>
      <top/>
      <bottom/>
    </border>
    <border>
      <left style="dashed">
        <color theme="0" tint="-0.3499799966812134"/>
      </left>
      <right/>
      <top style="dashed">
        <color theme="0" tint="-0.3499799966812134"/>
      </top>
      <bottom style="dashed">
        <color theme="0" tint="-0.3499799966812134"/>
      </bottom>
    </border>
    <border>
      <left/>
      <right/>
      <top style="dashed">
        <color theme="0" tint="-0.3499799966812134"/>
      </top>
      <bottom style="dashed">
        <color theme="0" tint="-0.3499799966812134"/>
      </bottom>
    </border>
    <border>
      <left/>
      <right style="dashed">
        <color theme="0" tint="-0.3499799966812134"/>
      </right>
      <top style="dashed">
        <color theme="0" tint="-0.3499799966812134"/>
      </top>
      <bottom style="dashed">
        <color theme="0" tint="-0.3499799966812134"/>
      </bottom>
    </border>
    <border>
      <left/>
      <right style="dashed">
        <color theme="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9" fillId="0" borderId="0" applyNumberFormat="0" applyFill="0" applyBorder="0" applyAlignment="0" applyProtection="0"/>
  </cellStyleXfs>
  <cellXfs count="11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5" fillId="0" borderId="1" xfId="0" applyFont="1" applyBorder="1"/>
    <xf numFmtId="0" fontId="2" fillId="0" borderId="2" xfId="0" applyFont="1" applyBorder="1" applyAlignment="1">
      <alignment horizontal="center" vertical="center" wrapText="1"/>
    </xf>
    <xf numFmtId="0" fontId="12" fillId="0" borderId="3" xfId="0" applyFont="1" applyBorder="1" applyAlignment="1">
      <alignment horizontal="justify" vertical="center" wrapText="1"/>
    </xf>
    <xf numFmtId="0" fontId="2" fillId="0" borderId="4" xfId="0" applyFont="1" applyBorder="1" applyAlignment="1">
      <alignment horizontal="center" vertical="center" wrapText="1"/>
    </xf>
    <xf numFmtId="0" fontId="1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14" fillId="2" borderId="6" xfId="0" applyFont="1" applyFill="1" applyBorder="1" applyAlignment="1">
      <alignment horizontal="left" vertical="center"/>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8" fillId="0" borderId="0" xfId="0" applyFont="1" applyAlignment="1">
      <alignment vertical="top"/>
    </xf>
    <xf numFmtId="0" fontId="8" fillId="0" borderId="0" xfId="0" applyFont="1" applyAlignment="1">
      <alignment wrapText="1"/>
    </xf>
    <xf numFmtId="0" fontId="8" fillId="0" borderId="0" xfId="0" applyFont="1" applyAlignment="1">
      <alignment vertical="top" wrapText="1"/>
    </xf>
    <xf numFmtId="0" fontId="16" fillId="0" borderId="0" xfId="0" applyFont="1" applyAlignment="1">
      <alignment vertical="top" wrapText="1"/>
    </xf>
    <xf numFmtId="0" fontId="16" fillId="0" borderId="0" xfId="0" applyFont="1" applyAlignment="1">
      <alignment wrapText="1"/>
    </xf>
    <xf numFmtId="0" fontId="14" fillId="2" borderId="9" xfId="0" applyFont="1" applyFill="1" applyBorder="1" applyAlignment="1">
      <alignment horizontal="center"/>
    </xf>
    <xf numFmtId="0" fontId="5" fillId="0" borderId="10" xfId="0" applyFont="1" applyBorder="1" applyAlignment="1">
      <alignment horizontal="center"/>
    </xf>
    <xf numFmtId="0" fontId="11" fillId="0" borderId="0" xfId="0" applyFont="1" applyAlignment="1">
      <alignment horizontal="right" indent="1"/>
    </xf>
    <xf numFmtId="0" fontId="11" fillId="0" borderId="0" xfId="0" applyFont="1" applyAlignment="1">
      <alignment horizontal="center"/>
    </xf>
    <xf numFmtId="0" fontId="10" fillId="0" borderId="0" xfId="0" applyFont="1" applyAlignment="1">
      <alignment horizontal="left" vertical="center"/>
    </xf>
    <xf numFmtId="0" fontId="8" fillId="0" borderId="0" xfId="0" applyFont="1" applyAlignment="1">
      <alignment horizontal="left" vertical="top"/>
    </xf>
    <xf numFmtId="0" fontId="6" fillId="0" borderId="0" xfId="0" applyFont="1" applyAlignment="1">
      <alignment vertical="center"/>
    </xf>
    <xf numFmtId="0" fontId="11" fillId="0" borderId="0" xfId="0" applyFont="1"/>
    <xf numFmtId="0" fontId="11" fillId="0" borderId="0" xfId="0" applyFont="1" applyAlignment="1">
      <alignment vertical="center"/>
    </xf>
    <xf numFmtId="0" fontId="11" fillId="0" borderId="0" xfId="0" applyFont="1" applyAlignment="1">
      <alignment vertical="top"/>
    </xf>
    <xf numFmtId="0" fontId="11" fillId="0" borderId="0" xfId="0" applyFont="1" applyAlignment="1">
      <alignment horizontal="left" vertical="center"/>
    </xf>
    <xf numFmtId="0" fontId="8" fillId="0" borderId="0" xfId="0" applyFont="1" applyAlignment="1">
      <alignment horizontal="left" vertical="top" wrapText="1"/>
    </xf>
    <xf numFmtId="0" fontId="5" fillId="0" borderId="11" xfId="0" applyFont="1" applyBorder="1" applyAlignment="1">
      <alignment horizontal="left" vertical="center" wrapText="1" indent="2"/>
    </xf>
    <xf numFmtId="0" fontId="5" fillId="3" borderId="11" xfId="0" applyFont="1" applyFill="1" applyBorder="1" applyAlignment="1">
      <alignment horizontal="center"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4" fillId="0" borderId="0" xfId="0" applyFont="1" applyAlignment="1">
      <alignment vertical="center"/>
    </xf>
    <xf numFmtId="0" fontId="14" fillId="2" borderId="14"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5" xfId="0" applyFont="1" applyFill="1" applyBorder="1" applyAlignment="1">
      <alignment horizontal="center" vertical="center"/>
    </xf>
    <xf numFmtId="0" fontId="0" fillId="4" borderId="16" xfId="0" applyFill="1" applyBorder="1" applyAlignment="1">
      <alignment vertical="center" wrapText="1"/>
    </xf>
    <xf numFmtId="0" fontId="5" fillId="5" borderId="0" xfId="0" applyFont="1" applyFill="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17" xfId="0" applyFont="1" applyFill="1" applyBorder="1" applyAlignment="1" applyProtection="1">
      <alignment vertical="center"/>
      <protection locked="0"/>
    </xf>
    <xf numFmtId="0" fontId="5" fillId="5" borderId="18" xfId="0" applyFont="1" applyFill="1" applyBorder="1" applyAlignment="1" applyProtection="1">
      <alignment vertical="center"/>
      <protection locked="0"/>
    </xf>
    <xf numFmtId="0" fontId="5" fillId="5" borderId="19" xfId="0" applyFont="1" applyFill="1" applyBorder="1" applyAlignment="1" applyProtection="1">
      <alignment vertical="center"/>
      <protection locked="0"/>
    </xf>
    <xf numFmtId="0" fontId="5" fillId="5" borderId="20" xfId="0" applyFont="1" applyFill="1" applyBorder="1" applyAlignment="1" applyProtection="1">
      <alignment vertical="center"/>
      <protection locked="0"/>
    </xf>
    <xf numFmtId="0" fontId="5" fillId="5" borderId="21" xfId="0" applyFont="1" applyFill="1" applyBorder="1" applyAlignment="1" applyProtection="1">
      <alignment vertical="center"/>
      <protection locked="0"/>
    </xf>
    <xf numFmtId="0" fontId="5" fillId="5" borderId="12" xfId="0" applyFont="1" applyFill="1" applyBorder="1" applyAlignment="1" applyProtection="1">
      <alignment vertical="center"/>
      <protection locked="0"/>
    </xf>
    <xf numFmtId="0" fontId="5" fillId="5" borderId="22" xfId="0" applyFont="1" applyFill="1" applyBorder="1" applyAlignment="1" applyProtection="1">
      <alignment vertical="center"/>
      <protection locked="0"/>
    </xf>
    <xf numFmtId="43" fontId="5" fillId="5" borderId="20" xfId="20" applyFont="1" applyFill="1" applyBorder="1" applyAlignment="1" applyProtection="1">
      <alignment vertical="center"/>
      <protection locked="0"/>
    </xf>
    <xf numFmtId="43" fontId="5" fillId="5" borderId="12" xfId="20" applyFont="1" applyFill="1" applyBorder="1" applyAlignment="1" applyProtection="1">
      <alignment vertical="center"/>
      <protection locked="0"/>
    </xf>
    <xf numFmtId="43" fontId="5" fillId="5" borderId="13" xfId="20" applyFont="1" applyFill="1" applyBorder="1" applyAlignment="1" applyProtection="1">
      <alignment vertical="center"/>
      <protection locked="0"/>
    </xf>
    <xf numFmtId="0" fontId="5" fillId="5" borderId="23" xfId="0" applyFont="1" applyFill="1" applyBorder="1" applyAlignment="1" applyProtection="1">
      <alignment vertical="center"/>
      <protection locked="0"/>
    </xf>
    <xf numFmtId="43" fontId="5" fillId="5" borderId="14" xfId="20" applyFont="1" applyFill="1" applyBorder="1" applyAlignment="1" applyProtection="1">
      <alignment horizontal="left" vertical="top"/>
      <protection locked="0"/>
    </xf>
    <xf numFmtId="0" fontId="7" fillId="5" borderId="14" xfId="0" applyFont="1" applyFill="1" applyBorder="1" applyAlignment="1" applyProtection="1">
      <alignment horizontal="justify" vertical="center" wrapText="1"/>
      <protection locked="0"/>
    </xf>
    <xf numFmtId="0" fontId="9" fillId="0" borderId="0" xfId="0" applyFont="1"/>
    <xf numFmtId="49" fontId="5" fillId="5" borderId="0" xfId="0" applyNumberFormat="1" applyFont="1" applyFill="1" applyProtection="1">
      <protection locked="0"/>
    </xf>
    <xf numFmtId="43" fontId="5" fillId="0" borderId="14" xfId="20" applyFont="1" applyFill="1" applyBorder="1" applyAlignment="1" applyProtection="1">
      <alignment horizontal="left" vertical="top"/>
      <protection/>
    </xf>
    <xf numFmtId="0" fontId="17" fillId="0" borderId="0" xfId="0" applyFont="1"/>
    <xf numFmtId="0" fontId="8" fillId="0" borderId="0" xfId="0" applyFont="1" applyAlignment="1">
      <alignment horizontal="left" vertical="top" wrapText="1"/>
    </xf>
    <xf numFmtId="0" fontId="0" fillId="0" borderId="0" xfId="0" applyAlignment="1">
      <alignment horizontal="left" vertical="top"/>
    </xf>
    <xf numFmtId="0" fontId="18" fillId="0" borderId="0" xfId="0" applyFont="1" applyAlignment="1">
      <alignment horizontal="left" vertical="top"/>
    </xf>
    <xf numFmtId="0" fontId="19" fillId="0" borderId="0" xfId="21" applyAlignment="1">
      <alignment horizontal="left" vertical="top"/>
    </xf>
    <xf numFmtId="0" fontId="25" fillId="0" borderId="0" xfId="0" applyFont="1"/>
    <xf numFmtId="0" fontId="8" fillId="3" borderId="0" xfId="0" applyFont="1" applyFill="1" applyAlignment="1">
      <alignment vertical="top" wrapText="1"/>
    </xf>
    <xf numFmtId="0" fontId="5" fillId="3" borderId="0" xfId="0" applyFont="1" applyFill="1" applyAlignment="1" applyProtection="1">
      <alignment horizontal="left" vertical="top" wrapText="1"/>
      <protection locked="0"/>
    </xf>
    <xf numFmtId="0" fontId="5" fillId="3" borderId="0" xfId="0" applyFont="1" applyFill="1"/>
    <xf numFmtId="0" fontId="24" fillId="0" borderId="14" xfId="0" applyFont="1" applyBorder="1" applyAlignment="1">
      <alignment horizontal="right" vertical="center"/>
    </xf>
    <xf numFmtId="0" fontId="28" fillId="2" borderId="14" xfId="0" applyFont="1" applyFill="1" applyBorder="1" applyAlignment="1">
      <alignment horizontal="center" vertical="center" wrapText="1"/>
    </xf>
    <xf numFmtId="0" fontId="8" fillId="0" borderId="0" xfId="0" applyFont="1" applyFill="1" applyAlignment="1">
      <alignment vertical="top"/>
    </xf>
    <xf numFmtId="0" fontId="5" fillId="0" borderId="0" xfId="0" applyFont="1" applyFill="1"/>
    <xf numFmtId="0" fontId="5" fillId="0" borderId="12" xfId="0" applyFont="1" applyFill="1" applyBorder="1"/>
    <xf numFmtId="0" fontId="14" fillId="2" borderId="12" xfId="0" applyFont="1" applyFill="1" applyBorder="1" applyAlignment="1">
      <alignment horizontal="center" vertical="center" wrapText="1"/>
    </xf>
    <xf numFmtId="0" fontId="5" fillId="5" borderId="12" xfId="0" applyFont="1" applyFill="1" applyBorder="1" applyAlignment="1" applyProtection="1">
      <alignment horizontal="center" vertical="center"/>
      <protection locked="0"/>
    </xf>
    <xf numFmtId="0" fontId="5" fillId="5" borderId="13" xfId="0" applyFont="1" applyFill="1" applyBorder="1" applyAlignment="1" applyProtection="1">
      <alignment vertical="center"/>
      <protection locked="0"/>
    </xf>
    <xf numFmtId="0" fontId="5" fillId="5" borderId="24" xfId="0" applyFont="1" applyFill="1" applyBorder="1" applyAlignment="1" applyProtection="1">
      <alignment vertical="center"/>
      <protection locked="0"/>
    </xf>
    <xf numFmtId="0" fontId="5" fillId="5" borderId="25" xfId="0" applyFont="1" applyFill="1" applyBorder="1" applyAlignment="1" applyProtection="1">
      <alignment vertical="center"/>
      <protection locked="0"/>
    </xf>
    <xf numFmtId="49" fontId="19" fillId="5" borderId="0" xfId="21" applyNumberFormat="1" applyFill="1" applyAlignment="1" applyProtection="1">
      <alignment horizontal="center" vertical="center"/>
      <protection locked="0"/>
    </xf>
    <xf numFmtId="0" fontId="5" fillId="0" borderId="0" xfId="0" applyFont="1" applyProtection="1">
      <protection locked="0"/>
    </xf>
    <xf numFmtId="0" fontId="26" fillId="0" borderId="0" xfId="0" applyFont="1" applyFill="1" applyAlignment="1">
      <alignment horizontal="left" vertical="center" wrapText="1"/>
    </xf>
    <xf numFmtId="0" fontId="5" fillId="5" borderId="0" xfId="0" applyFont="1" applyFill="1" applyAlignment="1" applyProtection="1">
      <alignment horizontal="left" vertical="top" wrapText="1"/>
      <protection locked="0"/>
    </xf>
    <xf numFmtId="0" fontId="9" fillId="0" borderId="0" xfId="0" applyFont="1" applyAlignment="1">
      <alignment horizontal="left" vertical="top"/>
    </xf>
    <xf numFmtId="0" fontId="15" fillId="2" borderId="0" xfId="0" applyFont="1" applyFill="1" applyAlignment="1">
      <alignment horizontal="left" vertical="top" wrapText="1"/>
    </xf>
    <xf numFmtId="0" fontId="5" fillId="0" borderId="0" xfId="0" applyFont="1" applyFill="1" applyAlignment="1" applyProtection="1">
      <alignment horizontal="left" vertical="top" wrapText="1"/>
      <protection locked="0"/>
    </xf>
    <xf numFmtId="0" fontId="8" fillId="0" borderId="0" xfId="0" applyFont="1" applyAlignment="1">
      <alignment horizontal="left" vertical="top" wrapText="1"/>
    </xf>
    <xf numFmtId="0" fontId="15" fillId="2" borderId="0" xfId="0" applyFont="1" applyFill="1" applyAlignment="1">
      <alignment horizontal="left" vertical="top"/>
    </xf>
    <xf numFmtId="43" fontId="5" fillId="5" borderId="0" xfId="20" applyFont="1" applyFill="1" applyAlignment="1" applyProtection="1">
      <alignment horizontal="left" vertical="top" wrapText="1"/>
      <protection locked="0"/>
    </xf>
    <xf numFmtId="0" fontId="5" fillId="0" borderId="0" xfId="0" applyFont="1" applyAlignment="1">
      <alignment horizontal="left" vertical="top"/>
    </xf>
    <xf numFmtId="0" fontId="14" fillId="2" borderId="26" xfId="0" applyFont="1" applyFill="1" applyBorder="1" applyAlignment="1">
      <alignment horizontal="left" vertical="center"/>
    </xf>
    <xf numFmtId="0" fontId="14" fillId="2" borderId="27" xfId="0" applyFont="1" applyFill="1" applyBorder="1" applyAlignment="1">
      <alignment horizontal="left" vertical="center"/>
    </xf>
    <xf numFmtId="0" fontId="5" fillId="0" borderId="22" xfId="0" applyFont="1" applyBorder="1" applyAlignment="1">
      <alignment horizontal="left" vertical="top" wrapText="1"/>
    </xf>
    <xf numFmtId="0" fontId="5" fillId="0" borderId="18" xfId="0" applyFont="1" applyBorder="1" applyAlignment="1">
      <alignment horizontal="left" vertical="top" wrapText="1"/>
    </xf>
    <xf numFmtId="0" fontId="5" fillId="0" borderId="28" xfId="0" applyFont="1" applyBorder="1" applyAlignment="1">
      <alignment horizontal="left" vertical="top" wrapText="1"/>
    </xf>
    <xf numFmtId="0" fontId="5" fillId="0" borderId="19" xfId="0" applyFont="1" applyBorder="1" applyAlignment="1">
      <alignment horizontal="left" vertical="top" wrapText="1"/>
    </xf>
    <xf numFmtId="0" fontId="26" fillId="3" borderId="0" xfId="0" applyFont="1" applyFill="1" applyAlignment="1">
      <alignment horizontal="center" vertical="center" wrapText="1"/>
    </xf>
    <xf numFmtId="0" fontId="5" fillId="5" borderId="29" xfId="0" applyFont="1" applyFill="1" applyBorder="1" applyAlignment="1" applyProtection="1">
      <alignment horizontal="left" vertical="top" wrapText="1"/>
      <protection locked="0"/>
    </xf>
    <xf numFmtId="0" fontId="5" fillId="5" borderId="30" xfId="0" applyFont="1" applyFill="1" applyBorder="1" applyAlignment="1" applyProtection="1">
      <alignment horizontal="left" vertical="top" wrapText="1"/>
      <protection locked="0"/>
    </xf>
    <xf numFmtId="0" fontId="5" fillId="5" borderId="23" xfId="0" applyFont="1" applyFill="1" applyBorder="1" applyAlignment="1" applyProtection="1">
      <alignment horizontal="left" vertical="top" wrapText="1"/>
      <protection locked="0"/>
    </xf>
    <xf numFmtId="0" fontId="14"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5" xfId="0" applyFont="1" applyFill="1" applyBorder="1" applyAlignment="1">
      <alignment horizontal="center" vertical="center"/>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14" fillId="2" borderId="1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0" xfId="0" applyFont="1" applyFill="1" applyAlignment="1">
      <alignment horizontal="center" vertical="center"/>
    </xf>
    <xf numFmtId="0" fontId="14" fillId="2" borderId="37"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gliaia" xfId="20"/>
    <cellStyle name="Collegamento ipertestual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7" Type="http://schemas.openxmlformats.org/officeDocument/2006/relationships/image" Target="../media/image9.svg" /><Relationship Id="rId8"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sv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sv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sv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552450</xdr:colOff>
      <xdr:row>52</xdr:row>
      <xdr:rowOff>19050</xdr:rowOff>
    </xdr:to>
    <xdr:pic>
      <xdr:nvPicPr>
        <xdr:cNvPr id="5" name="Immagine 4" descr="Raggi blu e bianchi sovrapposti"/>
        <xdr:cNvPicPr preferRelativeResize="1">
          <a:picLocks noChangeAspect="1"/>
        </xdr:cNvPicPr>
      </xdr:nvPicPr>
      <xdr:blipFill>
        <a:blip r:embed="rId1">
          <a:extLst>
            <a:ext uri="{28A0092B-C50C-407E-A947-70E740481C1C}">
              <a14:useLocalDpi xmlns:a14="http://schemas.microsoft.com/office/drawing/2010/main" val="0"/>
            </a:ext>
          </a:extLst>
        </a:blip>
        <a:srcRect t="5850" b="5850"/>
        <a:stretch>
          <a:fillRect/>
        </a:stretch>
      </xdr:blipFill>
      <xdr:spPr bwMode="auto">
        <a:xfrm>
          <a:off x="0" y="0"/>
          <a:ext cx="17849850" cy="835342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1495425</xdr:colOff>
      <xdr:row>7</xdr:row>
      <xdr:rowOff>9525</xdr:rowOff>
    </xdr:from>
    <xdr:to>
      <xdr:col>10</xdr:col>
      <xdr:colOff>285750</xdr:colOff>
      <xdr:row>34</xdr:row>
      <xdr:rowOff>57150</xdr:rowOff>
    </xdr:to>
    <xdr:sp macro="" textlink="">
      <xdr:nvSpPr>
        <xdr:cNvPr id="6" name="Rettangolo 5" descr="rettangolo bianco per il testo sul frontespizio"/>
        <xdr:cNvSpPr/>
      </xdr:nvSpPr>
      <xdr:spPr>
        <a:xfrm>
          <a:off x="2200275" y="1057275"/>
          <a:ext cx="10734675" cy="44196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xdr:from>
      <xdr:col>3</xdr:col>
      <xdr:colOff>1152525</xdr:colOff>
      <xdr:row>10</xdr:row>
      <xdr:rowOff>9525</xdr:rowOff>
    </xdr:from>
    <xdr:to>
      <xdr:col>9</xdr:col>
      <xdr:colOff>400050</xdr:colOff>
      <xdr:row>34</xdr:row>
      <xdr:rowOff>57150</xdr:rowOff>
    </xdr:to>
    <xdr:sp macro="" textlink="">
      <xdr:nvSpPr>
        <xdr:cNvPr id="8" name="Casella di testo 2"/>
        <xdr:cNvSpPr txBox="1">
          <a:spLocks noChangeArrowheads="1"/>
        </xdr:cNvSpPr>
      </xdr:nvSpPr>
      <xdr:spPr bwMode="auto">
        <a:xfrm>
          <a:off x="3838575" y="1543050"/>
          <a:ext cx="8629650" cy="3933825"/>
        </a:xfrm>
        <a:prstGeom prst="rect">
          <a:avLst/>
        </a:prstGeom>
        <a:noFill/>
        <a:ln w="9525">
          <a:noFill/>
        </a:ln>
      </xdr:spPr>
      <xdr:txBody>
        <a:bodyPr rot="0" vert="horz" wrap="square" lIns="91440" tIns="45720" rIns="91440" bIns="45720" anchor="ctr" anchorCtr="0">
          <a:noAutofit/>
        </a:bodyPr>
        <a:lstStyle/>
        <a:p>
          <a:pPr algn="l"/>
          <a:endParaRPr lang="it-IT" sz="3600" b="1">
            <a:effectLst/>
            <a:latin typeface="Arial" panose="020B0604020202020204" pitchFamily="34" charset="0"/>
            <a:ea typeface="Times New Roman" panose="02020603050405020304" pitchFamily="18" charset="0"/>
            <a:cs typeface="Arial" panose="020B0604020202020204" pitchFamily="34" charset="0"/>
          </a:endParaRPr>
        </a:p>
        <a:p>
          <a:pPr algn="ctr"/>
          <a:r>
            <a:rPr lang="it-IT" sz="3600" b="1">
              <a:effectLst/>
              <a:latin typeface="Arial" panose="020B0604020202020204" pitchFamily="34" charset="0"/>
              <a:ea typeface="Times New Roman" panose="02020603050405020304" pitchFamily="18" charset="0"/>
              <a:cs typeface="Arial" panose="020B0604020202020204" pitchFamily="34" charset="0"/>
            </a:rPr>
            <a:t>Contratto Istituzionale di Sviluppo </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ctr"/>
          <a:r>
            <a:rPr lang="it-IT" sz="3600" b="1">
              <a:effectLst/>
              <a:latin typeface="Arial" panose="020B0604020202020204" pitchFamily="34" charset="0"/>
              <a:ea typeface="Times New Roman" panose="02020603050405020304" pitchFamily="18" charset="0"/>
              <a:cs typeface="Arial" panose="020B0604020202020204" pitchFamily="34" charset="0"/>
            </a:rPr>
            <a:t>CIS  Grande</a:t>
          </a:r>
          <a:r>
            <a:rPr lang="it-IT" sz="3600" b="1" baseline="0">
              <a:effectLst/>
              <a:latin typeface="Arial" panose="020B0604020202020204" pitchFamily="34" charset="0"/>
              <a:ea typeface="Times New Roman" panose="02020603050405020304" pitchFamily="18" charset="0"/>
              <a:cs typeface="Arial" panose="020B0604020202020204" pitchFamily="34" charset="0"/>
            </a:rPr>
            <a:t> </a:t>
          </a:r>
          <a:r>
            <a:rPr lang="it-IT" sz="3600" b="1">
              <a:effectLst/>
              <a:latin typeface="Arial" panose="020B0604020202020204" pitchFamily="34" charset="0"/>
              <a:ea typeface="Times New Roman" panose="02020603050405020304" pitchFamily="18" charset="0"/>
              <a:cs typeface="Arial" panose="020B0604020202020204" pitchFamily="34" charset="0"/>
            </a:rPr>
            <a:t>Salerno</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l"/>
          <a:r>
            <a:rPr lang="it-IT" sz="2800" i="1">
              <a:effectLst/>
              <a:latin typeface="Arial" panose="020B0604020202020204" pitchFamily="34" charset="0"/>
              <a:ea typeface="Times New Roman" panose="02020603050405020304" pitchFamily="18" charset="0"/>
              <a:cs typeface="Arial" panose="020B0604020202020204" pitchFamily="34" charset="0"/>
            </a:rPr>
            <a:t> </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l"/>
          <a:r>
            <a:rPr lang="it-IT" sz="2800">
              <a:effectLst/>
              <a:latin typeface="Arial" panose="020B0604020202020204" pitchFamily="34" charset="0"/>
              <a:ea typeface="Times New Roman" panose="02020603050405020304" pitchFamily="18" charset="0"/>
              <a:cs typeface="Arial" panose="020B0604020202020204" pitchFamily="34" charset="0"/>
            </a:rPr>
            <a:t>Scheda informatizzata per la rilevazione degli interventi</a:t>
          </a:r>
        </a:p>
      </xdr:txBody>
    </xdr:sp>
    <xdr:clientData/>
  </xdr:twoCellAnchor>
  <xdr:twoCellAnchor editAs="oneCell">
    <xdr:from>
      <xdr:col>3</xdr:col>
      <xdr:colOff>1152525</xdr:colOff>
      <xdr:row>10</xdr:row>
      <xdr:rowOff>28575</xdr:rowOff>
    </xdr:from>
    <xdr:to>
      <xdr:col>3</xdr:col>
      <xdr:colOff>3714750</xdr:colOff>
      <xdr:row>16</xdr:row>
      <xdr:rowOff>114300</xdr:rowOff>
    </xdr:to>
    <xdr:pic>
      <xdr:nvPicPr>
        <xdr:cNvPr id="7" name="Immagine 6"/>
        <xdr:cNvPicPr preferRelativeResize="1">
          <a:picLocks noChangeAspect="1"/>
        </xdr:cNvPicPr>
      </xdr:nvPicPr>
      <xdr:blipFill>
        <a:blip r:embed="rId2"/>
        <a:stretch>
          <a:fillRect/>
        </a:stretch>
      </xdr:blipFill>
      <xdr:spPr>
        <a:xfrm>
          <a:off x="3838575" y="1562100"/>
          <a:ext cx="2562225" cy="1057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2343150</xdr:colOff>
      <xdr:row>52</xdr:row>
      <xdr:rowOff>104775</xdr:rowOff>
    </xdr:from>
    <xdr:to>
      <xdr:col>5</xdr:col>
      <xdr:colOff>76200</xdr:colOff>
      <xdr:row>53</xdr:row>
      <xdr:rowOff>314325</xdr:rowOff>
    </xdr:to>
    <xdr:pic>
      <xdr:nvPicPr>
        <xdr:cNvPr id="6" name="Elemento grafico 5" descr="Informazioni con riempimento a tinta unita"/>
        <xdr:cNvPicPr preferRelativeResize="1">
          <a:picLocks noChangeAspect="1"/>
        </xdr:cNvPicPr>
      </xdr:nvPicPr>
      <xdr:blipFill>
        <a:blip r:embed="rId1">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8686800" y="16744950"/>
          <a:ext cx="314325" cy="400050"/>
        </a:xfrm>
        <a:prstGeom prst="rect">
          <a:avLst/>
        </a:prstGeom>
        <a:ln>
          <a:noFill/>
        </a:ln>
      </xdr:spPr>
    </xdr:pic>
    <xdr:clientData/>
  </xdr:twoCellAnchor>
  <xdr:twoCellAnchor>
    <xdr:from>
      <xdr:col>5</xdr:col>
      <xdr:colOff>2200275</xdr:colOff>
      <xdr:row>52</xdr:row>
      <xdr:rowOff>95250</xdr:rowOff>
    </xdr:from>
    <xdr:to>
      <xdr:col>6</xdr:col>
      <xdr:colOff>142875</xdr:colOff>
      <xdr:row>53</xdr:row>
      <xdr:rowOff>304800</xdr:rowOff>
    </xdr:to>
    <xdr:pic>
      <xdr:nvPicPr>
        <xdr:cNvPr id="8" name="Elemento grafico 7" descr="Informazioni con riempimento a tinta unita"/>
        <xdr:cNvPicPr preferRelativeResize="1">
          <a:picLocks noChangeAspect="1"/>
        </xdr:cNvPicPr>
      </xdr:nvPicPr>
      <xdr:blipFill>
        <a:blip r:embed="rId2">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1125200" y="16744950"/>
          <a:ext cx="314325" cy="390525"/>
        </a:xfrm>
        <a:prstGeom prst="rect">
          <a:avLst/>
        </a:prstGeom>
        <a:ln>
          <a:noFill/>
        </a:ln>
      </xdr:spPr>
    </xdr:pic>
    <xdr:clientData/>
  </xdr:twoCellAnchor>
  <xdr:twoCellAnchor>
    <xdr:from>
      <xdr:col>2</xdr:col>
      <xdr:colOff>3352800</xdr:colOff>
      <xdr:row>53</xdr:row>
      <xdr:rowOff>276225</xdr:rowOff>
    </xdr:from>
    <xdr:to>
      <xdr:col>3</xdr:col>
      <xdr:colOff>104775</xdr:colOff>
      <xdr:row>54</xdr:row>
      <xdr:rowOff>323850</xdr:rowOff>
    </xdr:to>
    <xdr:pic>
      <xdr:nvPicPr>
        <xdr:cNvPr id="10" name="Elemento grafico 9" descr="Informazioni con riempimento a tinta unita"/>
        <xdr:cNvPicPr preferRelativeResize="1">
          <a:picLocks noChangeAspect="1"/>
        </xdr:cNvPicPr>
      </xdr:nvPicPr>
      <xdr:blipFill>
        <a:blip r:embed="rId3">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4276725" y="17106900"/>
          <a:ext cx="276225" cy="390525"/>
        </a:xfrm>
        <a:prstGeom prst="rect">
          <a:avLst/>
        </a:prstGeom>
        <a:ln>
          <a:noFill/>
        </a:ln>
      </xdr:spPr>
    </xdr:pic>
    <xdr:clientData/>
  </xdr:twoCellAnchor>
  <xdr:twoCellAnchor>
    <xdr:from>
      <xdr:col>2</xdr:col>
      <xdr:colOff>3371850</xdr:colOff>
      <xdr:row>54</xdr:row>
      <xdr:rowOff>904875</xdr:rowOff>
    </xdr:from>
    <xdr:to>
      <xdr:col>3</xdr:col>
      <xdr:colOff>123825</xdr:colOff>
      <xdr:row>55</xdr:row>
      <xdr:rowOff>276225</xdr:rowOff>
    </xdr:to>
    <xdr:pic>
      <xdr:nvPicPr>
        <xdr:cNvPr id="11" name="Elemento grafico 10" descr="Informazioni con riempimento a tinta unita"/>
        <xdr:cNvPicPr preferRelativeResize="1">
          <a:picLocks noChangeAspect="1"/>
        </xdr:cNvPicPr>
      </xdr:nvPicPr>
      <xdr:blipFill>
        <a:blip r:embed="rId4">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4295775" y="18078450"/>
          <a:ext cx="276225" cy="381000"/>
        </a:xfrm>
        <a:prstGeom prst="rect">
          <a:avLst/>
        </a:prstGeom>
        <a:ln>
          <a:noFill/>
        </a:ln>
      </xdr:spPr>
    </xdr:pic>
    <xdr:clientData/>
  </xdr:twoCellAnchor>
  <xdr:twoCellAnchor editAs="oneCell">
    <xdr:from>
      <xdr:col>2</xdr:col>
      <xdr:colOff>2952750</xdr:colOff>
      <xdr:row>152</xdr:row>
      <xdr:rowOff>47625</xdr:rowOff>
    </xdr:from>
    <xdr:to>
      <xdr:col>2</xdr:col>
      <xdr:colOff>3486150</xdr:colOff>
      <xdr:row>154</xdr:row>
      <xdr:rowOff>123825</xdr:rowOff>
    </xdr:to>
    <xdr:pic>
      <xdr:nvPicPr>
        <xdr:cNvPr id="15" name="Elemento grafico 17" descr="Avviso contorno"/>
        <xdr:cNvPicPr preferRelativeResize="1">
          <a:picLocks noChangeAspect="1"/>
        </xdr:cNvPicPr>
      </xdr:nvPicPr>
      <xdr:blipFill>
        <a:blip r:embed="rId5">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a:off x="3876675" y="64303275"/>
          <a:ext cx="533400" cy="428625"/>
        </a:xfrm>
        <a:prstGeom prst="rect">
          <a:avLst/>
        </a:prstGeom>
        <a:ln>
          <a:noFill/>
        </a:ln>
      </xdr:spPr>
    </xdr:pic>
    <xdr:clientData/>
  </xdr:twoCellAnchor>
  <xdr:twoCellAnchor>
    <xdr:from>
      <xdr:col>6</xdr:col>
      <xdr:colOff>942975</xdr:colOff>
      <xdr:row>52</xdr:row>
      <xdr:rowOff>76200</xdr:rowOff>
    </xdr:from>
    <xdr:to>
      <xdr:col>7</xdr:col>
      <xdr:colOff>228600</xdr:colOff>
      <xdr:row>53</xdr:row>
      <xdr:rowOff>285750</xdr:rowOff>
    </xdr:to>
    <xdr:pic>
      <xdr:nvPicPr>
        <xdr:cNvPr id="17" name="Elemento grafico 16" descr="Informazioni con riempimento a tinta unita"/>
        <xdr:cNvPicPr preferRelativeResize="1">
          <a:picLocks noChangeAspect="1"/>
        </xdr:cNvPicPr>
      </xdr:nvPicPr>
      <xdr:blipFill>
        <a:blip r:embed="rId8">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2239625" y="16725900"/>
          <a:ext cx="342900" cy="390525"/>
        </a:xfrm>
        <a:prstGeom prst="rect">
          <a:avLst/>
        </a:prstGeom>
        <a:ln>
          <a:noFill/>
        </a:ln>
      </xdr:spPr>
    </xdr:pic>
    <xdr:clientData/>
  </xdr:twoCellAnchor>
  <xdr:twoCellAnchor>
    <xdr:from>
      <xdr:col>6</xdr:col>
      <xdr:colOff>781050</xdr:colOff>
      <xdr:row>27</xdr:row>
      <xdr:rowOff>66675</xdr:rowOff>
    </xdr:from>
    <xdr:to>
      <xdr:col>7</xdr:col>
      <xdr:colOff>76200</xdr:colOff>
      <xdr:row>28</xdr:row>
      <xdr:rowOff>257175</xdr:rowOff>
    </xdr:to>
    <xdr:pic>
      <xdr:nvPicPr>
        <xdr:cNvPr id="18" name="Elemento grafico 17" descr="Informazioni con riempimento a tinta unita"/>
        <xdr:cNvPicPr preferRelativeResize="1">
          <a:picLocks noChangeAspect="1"/>
        </xdr:cNvPicPr>
      </xdr:nvPicPr>
      <xdr:blipFill>
        <a:blip r:embed="rId8">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2077700" y="6296025"/>
          <a:ext cx="352425" cy="381000"/>
        </a:xfrm>
        <a:prstGeom prst="rect">
          <a:avLst/>
        </a:prstGeom>
        <a:ln>
          <a:noFill/>
        </a:ln>
      </xdr:spPr>
    </xdr:pic>
    <xdr:clientData/>
  </xdr:twoCellAnchor>
  <xdr:twoCellAnchor>
    <xdr:from>
      <xdr:col>6</xdr:col>
      <xdr:colOff>809625</xdr:colOff>
      <xdr:row>77</xdr:row>
      <xdr:rowOff>304800</xdr:rowOff>
    </xdr:from>
    <xdr:to>
      <xdr:col>7</xdr:col>
      <xdr:colOff>95250</xdr:colOff>
      <xdr:row>78</xdr:row>
      <xdr:rowOff>276225</xdr:rowOff>
    </xdr:to>
    <xdr:pic>
      <xdr:nvPicPr>
        <xdr:cNvPr id="19" name="Elemento grafico 18" descr="Informazioni con riempimento a tinta unita"/>
        <xdr:cNvPicPr preferRelativeResize="1">
          <a:picLocks noChangeAspect="1"/>
        </xdr:cNvPicPr>
      </xdr:nvPicPr>
      <xdr:blipFill>
        <a:blip r:embed="rId8">
          <a:alphaModFix/>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2106275" y="35461575"/>
          <a:ext cx="342900" cy="381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22</xdr:row>
      <xdr:rowOff>9525</xdr:rowOff>
    </xdr:from>
    <xdr:to>
      <xdr:col>2</xdr:col>
      <xdr:colOff>714375</xdr:colOff>
      <xdr:row>24</xdr:row>
      <xdr:rowOff>95250</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009650" y="8124825"/>
          <a:ext cx="542925" cy="4381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20</xdr:row>
      <xdr:rowOff>9525</xdr:rowOff>
    </xdr:from>
    <xdr:to>
      <xdr:col>2</xdr:col>
      <xdr:colOff>714375</xdr:colOff>
      <xdr:row>22</xdr:row>
      <xdr:rowOff>95250</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009650" y="17649825"/>
          <a:ext cx="542925" cy="4476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34</xdr:row>
      <xdr:rowOff>28575</xdr:rowOff>
    </xdr:from>
    <xdr:to>
      <xdr:col>3</xdr:col>
      <xdr:colOff>123825</xdr:colOff>
      <xdr:row>36</xdr:row>
      <xdr:rowOff>104775</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895350" y="9810750"/>
          <a:ext cx="523875" cy="4286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fficiotecnico@comune.perito.sa.i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showGridLines="0" view="pageBreakPreview" zoomScale="10" zoomScaleSheetLayoutView="10" workbookViewId="0" topLeftCell="A1"/>
  </sheetViews>
  <sheetFormatPr defaultColWidth="8.7109375" defaultRowHeight="15"/>
  <cols>
    <col min="1" max="1" width="1.8515625" style="6" customWidth="1"/>
    <col min="2" max="2" width="8.7109375" style="6" customWidth="1"/>
    <col min="3" max="3" width="29.7109375" style="6" customWidth="1"/>
    <col min="4" max="4" width="89.8515625" style="6" customWidth="1"/>
    <col min="5" max="5" width="8.7109375" style="6" customWidth="1"/>
    <col min="6" max="6" width="16.00390625" style="6" customWidth="1"/>
    <col min="7" max="16384" width="8.7109375" style="6" customWidth="1"/>
  </cols>
  <sheetData>
    <row r="1" ht="6"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algorithmName="SHA-512" hashValue="/4L2Klu+yvTJWKY6jlZ88xBmJjetKJJ9g9czTS2oJ0x6U3G8oshJwdj7B0NV1JETkbU9dP72+3xUE9EcLKMb9g==" saltValue="RgqsgxZbN3iHF4Cj+lTdKg==" spinCount="100000" sheet="1" objects="1" scenarios="1"/>
  <printOptions/>
  <pageMargins left="0.7" right="0.7" top="0.75" bottom="0.75" header="0.3" footer="0.3"/>
  <pageSetup fitToHeight="0" fitToWidth="1" horizontalDpi="600" verticalDpi="600" orientation="landscape" paperSize="9" scale="6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7" sqref="C7"/>
    </sheetView>
  </sheetViews>
  <sheetFormatPr defaultColWidth="9.140625" defaultRowHeight="15"/>
  <cols>
    <col min="1" max="1" width="19.28125" style="0" customWidth="1"/>
  </cols>
  <sheetData>
    <row r="1" ht="15">
      <c r="A1" t="s">
        <v>305</v>
      </c>
    </row>
    <row r="2" ht="15">
      <c r="A2" t="s">
        <v>306</v>
      </c>
    </row>
    <row r="3" ht="15">
      <c r="A3" t="s">
        <v>307</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C7" sqref="C7"/>
    </sheetView>
  </sheetViews>
  <sheetFormatPr defaultColWidth="9.140625" defaultRowHeight="15"/>
  <cols>
    <col min="1" max="1" width="87.140625" style="0" customWidth="1"/>
  </cols>
  <sheetData>
    <row r="1" ht="15">
      <c r="A1" t="s">
        <v>308</v>
      </c>
    </row>
    <row r="2" ht="15">
      <c r="A2" t="s">
        <v>309</v>
      </c>
    </row>
    <row r="3" ht="15">
      <c r="A3" t="s">
        <v>310</v>
      </c>
    </row>
    <row r="4" ht="15">
      <c r="A4" t="s">
        <v>32</v>
      </c>
    </row>
    <row r="5" ht="15">
      <c r="A5" t="s">
        <v>33</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7" sqref="C7"/>
    </sheetView>
  </sheetViews>
  <sheetFormatPr defaultColWidth="9.140625" defaultRowHeight="15"/>
  <sheetData>
    <row r="1" ht="15">
      <c r="A1" t="s">
        <v>305</v>
      </c>
    </row>
    <row r="2" ht="15">
      <c r="A2" t="s">
        <v>306</v>
      </c>
    </row>
    <row r="3" ht="15">
      <c r="A3" t="s">
        <v>311</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5">
      <c r="A1" t="s">
        <v>305</v>
      </c>
    </row>
    <row r="2" ht="15">
      <c r="A2" t="s">
        <v>306</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5">
      <c r="A1" t="s">
        <v>312</v>
      </c>
    </row>
    <row r="2" ht="15">
      <c r="A2" t="s">
        <v>313</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5">
      <c r="A1" s="1" t="s">
        <v>314</v>
      </c>
    </row>
    <row r="2" ht="15">
      <c r="A2" s="2" t="s">
        <v>315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G155"/>
  <sheetViews>
    <sheetView showGridLines="0" zoomScale="85" zoomScaleNormal="85" zoomScaleSheetLayoutView="80" workbookViewId="0" topLeftCell="A146">
      <selection activeCell="D149" sqref="D149:F149"/>
    </sheetView>
  </sheetViews>
  <sheetFormatPr defaultColWidth="8.7109375" defaultRowHeight="15"/>
  <cols>
    <col min="1" max="1" width="5.140625" style="4" customWidth="1"/>
    <col min="2" max="2" width="8.7109375" style="4" customWidth="1"/>
    <col min="3" max="3" width="52.8515625" style="4" customWidth="1"/>
    <col min="4" max="4" width="28.421875" style="4" customWidth="1"/>
    <col min="5" max="5" width="38.7109375" style="4" customWidth="1"/>
    <col min="6" max="6" width="35.57421875" style="4" customWidth="1"/>
    <col min="7" max="7" width="15.8515625" style="4" customWidth="1"/>
    <col min="8" max="16384" width="8.7109375" style="4" customWidth="1"/>
  </cols>
  <sheetData>
    <row r="1" ht="40.9" customHeight="1"/>
    <row r="2" spans="3:6" ht="49.15" customHeight="1">
      <c r="C2" s="18" t="s">
        <v>0</v>
      </c>
      <c r="D2" s="84" t="s">
        <v>521</v>
      </c>
      <c r="E2" s="84"/>
      <c r="F2" s="84"/>
    </row>
    <row r="3" ht="7.5" customHeight="1"/>
    <row r="4" spans="3:5" ht="15" customHeight="1">
      <c r="C4" s="7" t="s">
        <v>1</v>
      </c>
      <c r="D4" s="91"/>
      <c r="E4" s="91"/>
    </row>
    <row r="5" ht="7.5" customHeight="1"/>
    <row r="6" ht="16.5" customHeight="1">
      <c r="D6" s="26" t="s">
        <v>2</v>
      </c>
    </row>
    <row r="7" ht="7.5" customHeight="1"/>
    <row r="8" spans="3:4" ht="16.5" customHeight="1">
      <c r="C8" s="25" t="s">
        <v>316</v>
      </c>
      <c r="D8" s="44"/>
    </row>
    <row r="9" ht="7.5" customHeight="1">
      <c r="C9" s="25"/>
    </row>
    <row r="10" spans="3:4" ht="16.5" customHeight="1">
      <c r="C10" s="25" t="s">
        <v>317</v>
      </c>
      <c r="D10" s="44"/>
    </row>
    <row r="11" ht="7.5" customHeight="1">
      <c r="C11" s="25"/>
    </row>
    <row r="12" spans="3:4" ht="16.5" customHeight="1">
      <c r="C12" s="25" t="s">
        <v>318</v>
      </c>
      <c r="D12" s="44" t="s">
        <v>528</v>
      </c>
    </row>
    <row r="13" ht="16.5" customHeight="1">
      <c r="C13" s="25"/>
    </row>
    <row r="14" ht="16.5" customHeight="1">
      <c r="C14" s="7" t="s">
        <v>485</v>
      </c>
    </row>
    <row r="15" ht="16.5" customHeight="1">
      <c r="C15" s="25"/>
    </row>
    <row r="16" spans="3:4" ht="16.5" customHeight="1">
      <c r="C16" s="25" t="s">
        <v>483</v>
      </c>
      <c r="D16" s="44" t="s">
        <v>519</v>
      </c>
    </row>
    <row r="17" ht="7.5" customHeight="1">
      <c r="C17" s="25"/>
    </row>
    <row r="18" spans="3:4" ht="16.5" customHeight="1">
      <c r="C18" s="25" t="s">
        <v>487</v>
      </c>
      <c r="D18" s="81" t="s">
        <v>520</v>
      </c>
    </row>
    <row r="19" ht="7.5" customHeight="1">
      <c r="C19" s="25"/>
    </row>
    <row r="20" spans="3:4" ht="16.5" customHeight="1">
      <c r="C20" s="25" t="s">
        <v>484</v>
      </c>
      <c r="D20" s="44">
        <v>3386158135</v>
      </c>
    </row>
    <row r="21" ht="16.5" customHeight="1">
      <c r="C21" s="25"/>
    </row>
    <row r="22" spans="3:6" ht="34.9" customHeight="1">
      <c r="C22" s="89" t="s">
        <v>3</v>
      </c>
      <c r="D22" s="89"/>
      <c r="E22" s="89"/>
      <c r="F22" s="89"/>
    </row>
    <row r="23" ht="15" customHeight="1">
      <c r="C23" s="7"/>
    </row>
    <row r="24" ht="7.5" customHeight="1"/>
    <row r="25" spans="3:6" ht="34.9" customHeight="1">
      <c r="C25" s="34" t="s">
        <v>4</v>
      </c>
      <c r="D25" s="84" t="s">
        <v>337</v>
      </c>
      <c r="E25" s="84"/>
      <c r="F25" s="84"/>
    </row>
    <row r="26" ht="13.15" customHeight="1">
      <c r="C26" s="34"/>
    </row>
    <row r="27" spans="3:6" ht="48.4" customHeight="1">
      <c r="C27" s="34" t="s">
        <v>5</v>
      </c>
      <c r="D27" s="84"/>
      <c r="E27" s="84"/>
      <c r="F27" s="84"/>
    </row>
    <row r="28" spans="3:6" ht="15" customHeight="1">
      <c r="C28" s="63"/>
      <c r="D28" s="63"/>
      <c r="E28" s="63"/>
      <c r="F28" s="63"/>
    </row>
    <row r="29" spans="3:6" ht="47.45" customHeight="1">
      <c r="C29" s="63" t="s">
        <v>488</v>
      </c>
      <c r="D29" s="84" t="s">
        <v>532</v>
      </c>
      <c r="E29" s="84"/>
      <c r="F29" s="84"/>
    </row>
    <row r="30" spans="3:6" ht="15" customHeight="1">
      <c r="C30" s="63"/>
      <c r="D30" s="63"/>
      <c r="E30" s="63"/>
      <c r="F30" s="63"/>
    </row>
    <row r="32" spans="3:6" ht="31.5" customHeight="1">
      <c r="C32" s="20" t="s">
        <v>6</v>
      </c>
      <c r="D32" s="84" t="s">
        <v>434</v>
      </c>
      <c r="E32" s="84"/>
      <c r="F32" s="84"/>
    </row>
    <row r="34" spans="3:4" ht="15">
      <c r="C34" s="19" t="s">
        <v>7</v>
      </c>
      <c r="D34" s="44" t="s">
        <v>305</v>
      </c>
    </row>
    <row r="36" spans="3:5" ht="15">
      <c r="C36" s="30" t="s">
        <v>8</v>
      </c>
      <c r="D36" s="60" t="s">
        <v>522</v>
      </c>
      <c r="E36" s="59" t="str">
        <f>IF(D36="","",IF(LEN(D36)=15,"","!Attenzione il codice CUP non risulta formalmente corretto"))</f>
        <v/>
      </c>
    </row>
    <row r="38" spans="3:4" ht="30">
      <c r="C38" s="19" t="s">
        <v>9</v>
      </c>
      <c r="D38" s="44" t="s">
        <v>305</v>
      </c>
    </row>
    <row r="39" ht="7.5" customHeight="1"/>
    <row r="40" spans="3:6" ht="40.15" customHeight="1">
      <c r="C40" s="31" t="s">
        <v>10</v>
      </c>
      <c r="D40" s="84" t="s">
        <v>523</v>
      </c>
      <c r="E40" s="84"/>
      <c r="F40" s="84"/>
    </row>
    <row r="41" ht="21" customHeight="1">
      <c r="D41" s="62" t="str">
        <f>IF(D42="","",IF(LEN(D42)&gt;500,"!Nel Campo 1.6 si è superato il limite di caratteri consentiti",""))</f>
        <v/>
      </c>
    </row>
    <row r="42" spans="3:6" ht="100.15" customHeight="1">
      <c r="C42" s="34" t="s">
        <v>494</v>
      </c>
      <c r="D42" s="84"/>
      <c r="E42" s="84"/>
      <c r="F42" s="84"/>
    </row>
    <row r="44" spans="3:6" ht="34.9" customHeight="1">
      <c r="C44" s="89" t="s">
        <v>11</v>
      </c>
      <c r="D44" s="89"/>
      <c r="E44" s="89"/>
      <c r="F44" s="89"/>
    </row>
    <row r="46" ht="15">
      <c r="C46" s="28" t="s">
        <v>12</v>
      </c>
    </row>
    <row r="47" ht="15">
      <c r="C47" s="33" t="s">
        <v>13</v>
      </c>
    </row>
    <row r="49" spans="3:5" ht="15">
      <c r="C49" s="85" t="str">
        <f>IF(LEN(C50)&lt;=2500,"","!Il limite di caratteri è stato superato")</f>
        <v/>
      </c>
      <c r="D49" s="85"/>
      <c r="E49" s="85"/>
    </row>
    <row r="50" spans="3:6" ht="270" customHeight="1">
      <c r="C50" s="84" t="s">
        <v>533</v>
      </c>
      <c r="D50" s="84"/>
      <c r="E50" s="84"/>
      <c r="F50" s="84"/>
    </row>
    <row r="51" ht="14.25"/>
    <row r="52" ht="15">
      <c r="C52" s="34" t="s">
        <v>14</v>
      </c>
    </row>
    <row r="54" spans="3:7" ht="27" customHeight="1">
      <c r="C54" s="72" t="s">
        <v>15</v>
      </c>
      <c r="D54" s="72" t="s">
        <v>16</v>
      </c>
      <c r="E54" s="72" t="s">
        <v>17</v>
      </c>
      <c r="F54" s="72" t="s">
        <v>489</v>
      </c>
      <c r="G54" s="72" t="s">
        <v>18</v>
      </c>
    </row>
    <row r="55" spans="3:7" ht="79.9" customHeight="1">
      <c r="C55" s="71" t="s">
        <v>490</v>
      </c>
      <c r="D55" s="58"/>
      <c r="E55" s="58" t="s">
        <v>524</v>
      </c>
      <c r="F55" s="58"/>
      <c r="G55" s="58"/>
    </row>
    <row r="56" spans="3:7" ht="79.9" customHeight="1">
      <c r="C56" s="71" t="s">
        <v>491</v>
      </c>
      <c r="D56" s="58"/>
      <c r="E56" s="58"/>
      <c r="F56" s="58"/>
      <c r="G56" s="58"/>
    </row>
    <row r="58" spans="3:5" ht="22.15" customHeight="1">
      <c r="C58" s="88" t="s">
        <v>19</v>
      </c>
      <c r="D58" s="88"/>
      <c r="E58" s="88"/>
    </row>
    <row r="59" spans="3:5" ht="15">
      <c r="C59" s="85" t="str">
        <f>IF(LEN(C60)&lt;=2500,"","!Il limite di caratteri è stato superato")</f>
        <v/>
      </c>
      <c r="D59" s="85"/>
      <c r="E59" s="85"/>
    </row>
    <row r="60" spans="3:6" ht="270" customHeight="1">
      <c r="C60" s="84" t="s">
        <v>525</v>
      </c>
      <c r="D60" s="84"/>
      <c r="E60" s="84"/>
      <c r="F60" s="84"/>
    </row>
    <row r="62" spans="3:5" ht="22.15" customHeight="1">
      <c r="C62" s="88" t="s">
        <v>486</v>
      </c>
      <c r="D62" s="88"/>
      <c r="E62" s="88"/>
    </row>
    <row r="63" spans="3:5" ht="14.65" customHeight="1">
      <c r="C63" s="33" t="s">
        <v>20</v>
      </c>
      <c r="D63" s="27"/>
      <c r="E63" s="27"/>
    </row>
    <row r="64" spans="3:5" ht="15">
      <c r="C64" s="85" t="str">
        <f>IF(LEN(C65)&lt;=2500,"","!Il limite di caratteri è stato superato")</f>
        <v/>
      </c>
      <c r="D64" s="85"/>
      <c r="E64" s="85"/>
    </row>
    <row r="65" spans="3:6" ht="270" customHeight="1">
      <c r="C65" s="84" t="s">
        <v>534</v>
      </c>
      <c r="D65" s="84"/>
      <c r="E65" s="84"/>
      <c r="F65" s="84"/>
    </row>
    <row r="66" ht="18.4" customHeight="1">
      <c r="D66" s="62" t="str">
        <f>IF(D67="","",IF(LEN(D67)&gt;500,"!Nel Campo 2.4 si è superato il limite di caratteri consentiti",""))</f>
        <v/>
      </c>
    </row>
    <row r="67" spans="3:6" ht="100.15" customHeight="1">
      <c r="C67" s="20" t="s">
        <v>21</v>
      </c>
      <c r="D67" s="84" t="s">
        <v>526</v>
      </c>
      <c r="E67" s="84"/>
      <c r="F67" s="84"/>
    </row>
    <row r="69" spans="3:5" ht="22.15" customHeight="1">
      <c r="C69" s="88" t="s">
        <v>22</v>
      </c>
      <c r="D69" s="88"/>
      <c r="E69" s="88"/>
    </row>
    <row r="70" spans="3:5" ht="15">
      <c r="C70" s="85" t="str">
        <f>IF(LEN(C71)&lt;=2500,"","!Il limite di caratteri è stato superato")</f>
        <v/>
      </c>
      <c r="D70" s="85"/>
      <c r="E70" s="85"/>
    </row>
    <row r="71" spans="3:6" ht="270" customHeight="1">
      <c r="C71" s="84" t="s">
        <v>535</v>
      </c>
      <c r="D71" s="84"/>
      <c r="E71" s="84"/>
      <c r="F71" s="84"/>
    </row>
    <row r="73" spans="3:5" ht="22.15" customHeight="1">
      <c r="C73" s="88" t="s">
        <v>23</v>
      </c>
      <c r="D73" s="88"/>
      <c r="E73" s="88"/>
    </row>
    <row r="75" spans="3:5" ht="50.65" customHeight="1">
      <c r="C75" s="21" t="s">
        <v>24</v>
      </c>
      <c r="D75" s="44" t="s">
        <v>305</v>
      </c>
      <c r="E75" s="20"/>
    </row>
    <row r="77" spans="3:4" ht="42.75">
      <c r="C77" s="21" t="s">
        <v>25</v>
      </c>
      <c r="D77" s="44" t="s">
        <v>306</v>
      </c>
    </row>
    <row r="78" ht="32.65" customHeight="1">
      <c r="D78" s="62" t="str">
        <f>IF(D79="","",IF(LEN(D79)&gt;500,"!Nel Campo 2.7 si è superato il limite di caratteri consentiti",""))</f>
        <v/>
      </c>
    </row>
    <row r="79" spans="3:6" ht="117.4" customHeight="1">
      <c r="C79" s="20" t="s">
        <v>26</v>
      </c>
      <c r="D79" s="84" t="s">
        <v>527</v>
      </c>
      <c r="E79" s="84"/>
      <c r="F79" s="84"/>
    </row>
    <row r="80" spans="3:6" s="70" customFormat="1" ht="31.15" customHeight="1">
      <c r="C80" s="68"/>
      <c r="D80" s="69"/>
      <c r="E80" s="69"/>
      <c r="F80" s="69"/>
    </row>
    <row r="81" spans="3:5" ht="15">
      <c r="C81" s="73" t="s">
        <v>495</v>
      </c>
      <c r="D81" s="87"/>
      <c r="E81" s="87"/>
    </row>
    <row r="82" spans="3:6" ht="15">
      <c r="C82" s="74"/>
      <c r="D82" s="74"/>
      <c r="E82" s="74"/>
      <c r="F82" s="67"/>
    </row>
    <row r="83" spans="3:5" ht="33.4" customHeight="1">
      <c r="C83" s="76" t="s">
        <v>476</v>
      </c>
      <c r="D83" s="76" t="s">
        <v>482</v>
      </c>
      <c r="E83" s="76" t="s">
        <v>481</v>
      </c>
    </row>
    <row r="84" spans="3:5" ht="15">
      <c r="C84" s="75" t="s">
        <v>477</v>
      </c>
      <c r="D84" s="77" t="s">
        <v>528</v>
      </c>
      <c r="E84" s="77"/>
    </row>
    <row r="85" spans="3:5" ht="15">
      <c r="C85" s="75" t="s">
        <v>478</v>
      </c>
      <c r="D85" s="77"/>
      <c r="E85" s="77"/>
    </row>
    <row r="86" spans="3:5" ht="15">
      <c r="C86" s="75" t="s">
        <v>479</v>
      </c>
      <c r="D86" s="77"/>
      <c r="E86" s="77"/>
    </row>
    <row r="87" spans="3:5" ht="15">
      <c r="C87" s="75" t="s">
        <v>480</v>
      </c>
      <c r="D87" s="77" t="s">
        <v>528</v>
      </c>
      <c r="E87" s="77" t="s">
        <v>528</v>
      </c>
    </row>
    <row r="89" ht="30">
      <c r="C89" s="20" t="s">
        <v>496</v>
      </c>
    </row>
    <row r="91" spans="3:4" ht="28.5">
      <c r="C91" s="21" t="s">
        <v>497</v>
      </c>
      <c r="D91" s="44" t="s">
        <v>305</v>
      </c>
    </row>
    <row r="93" ht="15">
      <c r="C93" s="21" t="s">
        <v>498</v>
      </c>
    </row>
    <row r="94" spans="3:5" ht="37.5" customHeight="1">
      <c r="C94" s="41" t="s">
        <v>27</v>
      </c>
      <c r="D94" s="41" t="s">
        <v>28</v>
      </c>
      <c r="E94" s="41" t="s">
        <v>513</v>
      </c>
    </row>
    <row r="95" spans="3:5" ht="25.9" customHeight="1">
      <c r="C95" s="35" t="s">
        <v>29</v>
      </c>
      <c r="D95" s="45"/>
      <c r="E95" s="36" t="s">
        <v>30</v>
      </c>
    </row>
    <row r="96" spans="3:5" ht="28.5">
      <c r="C96" s="35" t="s">
        <v>31</v>
      </c>
      <c r="D96" s="45"/>
      <c r="E96" s="45"/>
    </row>
    <row r="97" spans="3:5" ht="16.5" customHeight="1">
      <c r="C97" s="35" t="s">
        <v>32</v>
      </c>
      <c r="D97" s="45"/>
      <c r="E97" s="45"/>
    </row>
    <row r="98" spans="3:5" ht="17.65" customHeight="1">
      <c r="C98" s="35" t="s">
        <v>33</v>
      </c>
      <c r="D98" s="45" t="s">
        <v>528</v>
      </c>
      <c r="E98" s="45" t="s">
        <v>306</v>
      </c>
    </row>
    <row r="101" ht="24" customHeight="1">
      <c r="C101" s="20" t="s">
        <v>499</v>
      </c>
    </row>
    <row r="102" spans="3:4" ht="28.5">
      <c r="C102" s="21" t="s">
        <v>500</v>
      </c>
      <c r="D102" s="44" t="s">
        <v>305</v>
      </c>
    </row>
    <row r="104" spans="3:4" ht="28.5">
      <c r="C104" s="21" t="s">
        <v>501</v>
      </c>
      <c r="D104" s="44" t="s">
        <v>305</v>
      </c>
    </row>
    <row r="106" spans="3:6" ht="30" customHeight="1">
      <c r="C106" s="21" t="s">
        <v>502</v>
      </c>
      <c r="D106" s="84" t="s">
        <v>529</v>
      </c>
      <c r="E106" s="84"/>
      <c r="F106" s="84"/>
    </row>
    <row r="108" ht="15">
      <c r="C108" s="20" t="s">
        <v>508</v>
      </c>
    </row>
    <row r="109" ht="15">
      <c r="C109" s="20"/>
    </row>
    <row r="110" spans="3:5" ht="28.5">
      <c r="C110" s="21" t="s">
        <v>503</v>
      </c>
      <c r="D110" s="44" t="s">
        <v>305</v>
      </c>
      <c r="E110" s="67"/>
    </row>
    <row r="112" spans="3:6" ht="30" customHeight="1">
      <c r="C112" s="21" t="s">
        <v>504</v>
      </c>
      <c r="D112" s="84"/>
      <c r="E112" s="84"/>
      <c r="F112" s="84"/>
    </row>
    <row r="114" spans="3:4" ht="68.45" customHeight="1">
      <c r="C114" s="21" t="s">
        <v>505</v>
      </c>
      <c r="D114" s="44" t="s">
        <v>306</v>
      </c>
    </row>
    <row r="115" ht="21.4" customHeight="1"/>
    <row r="116" spans="3:6" ht="82.9" customHeight="1">
      <c r="C116" s="21" t="s">
        <v>506</v>
      </c>
      <c r="D116" s="84"/>
      <c r="E116" s="84"/>
      <c r="F116" s="84"/>
    </row>
    <row r="117" ht="25.5" customHeight="1"/>
    <row r="118" spans="3:5" ht="28.5">
      <c r="C118" s="21" t="s">
        <v>507</v>
      </c>
      <c r="D118" s="44" t="s">
        <v>306</v>
      </c>
      <c r="E118" s="67"/>
    </row>
    <row r="119" ht="15">
      <c r="C119" s="21"/>
    </row>
    <row r="120" spans="3:6" ht="34.5" customHeight="1">
      <c r="C120" s="21" t="s">
        <v>509</v>
      </c>
      <c r="D120" s="84"/>
      <c r="E120" s="84"/>
      <c r="F120" s="84"/>
    </row>
    <row r="123" ht="15">
      <c r="C123" s="20" t="s">
        <v>34</v>
      </c>
    </row>
    <row r="125" spans="3:4" ht="28.5">
      <c r="C125" s="22" t="s">
        <v>35</v>
      </c>
      <c r="D125" s="44" t="s">
        <v>305</v>
      </c>
    </row>
    <row r="127" spans="3:6" ht="30" customHeight="1">
      <c r="C127" s="32" t="s">
        <v>510</v>
      </c>
      <c r="D127" s="84" t="s">
        <v>530</v>
      </c>
      <c r="E127" s="84"/>
      <c r="F127" s="84"/>
    </row>
    <row r="129" spans="3:4" ht="28.5">
      <c r="C129" s="22" t="s">
        <v>511</v>
      </c>
      <c r="D129" s="44" t="s">
        <v>306</v>
      </c>
    </row>
    <row r="131" spans="3:6" ht="30" customHeight="1">
      <c r="C131" s="32" t="s">
        <v>512</v>
      </c>
      <c r="D131" s="84"/>
      <c r="E131" s="84"/>
      <c r="F131" s="84"/>
    </row>
    <row r="134" spans="3:6" ht="34.9" customHeight="1">
      <c r="C134" s="89" t="s">
        <v>36</v>
      </c>
      <c r="D134" s="89"/>
      <c r="E134" s="89"/>
      <c r="F134" s="89"/>
    </row>
    <row r="136" spans="3:5" ht="23.65" customHeight="1">
      <c r="C136" s="18" t="s">
        <v>37</v>
      </c>
      <c r="D136" s="90">
        <v>1000000</v>
      </c>
      <c r="E136" s="90"/>
    </row>
    <row r="138" spans="3:5" ht="23.65" customHeight="1">
      <c r="C138" s="18" t="s">
        <v>38</v>
      </c>
      <c r="D138" s="84" t="s">
        <v>531</v>
      </c>
      <c r="E138" s="84"/>
    </row>
    <row r="140" spans="3:6" ht="58.15" customHeight="1">
      <c r="C140" s="20" t="s">
        <v>39</v>
      </c>
      <c r="D140" s="84"/>
      <c r="E140" s="84"/>
      <c r="F140" s="84"/>
    </row>
    <row r="143" spans="3:6" ht="34.9" customHeight="1">
      <c r="C143" s="86" t="s">
        <v>40</v>
      </c>
      <c r="D143" s="86"/>
      <c r="E143" s="86"/>
      <c r="F143" s="86"/>
    </row>
    <row r="144" spans="4:6" ht="15">
      <c r="D144" s="85" t="str">
        <f>IF(LEN(D145)&lt;=2500,"","!Il limite di caratteri è stato superato")</f>
        <v/>
      </c>
      <c r="E144" s="85"/>
      <c r="F144" s="85"/>
    </row>
    <row r="145" spans="3:6" ht="270" customHeight="1">
      <c r="C145" s="20" t="s">
        <v>41</v>
      </c>
      <c r="D145" s="84" t="s">
        <v>536</v>
      </c>
      <c r="E145" s="84"/>
      <c r="F145" s="84"/>
    </row>
    <row r="147" spans="3:6" ht="34.9" customHeight="1">
      <c r="C147" s="86" t="s">
        <v>42</v>
      </c>
      <c r="D147" s="86"/>
      <c r="E147" s="86"/>
      <c r="F147" s="86"/>
    </row>
    <row r="148" spans="4:6" ht="15">
      <c r="D148" s="85" t="str">
        <f>IF(LEN(D149)&lt;=2500,"","!Il limite di caratteri è stato superato")</f>
        <v/>
      </c>
      <c r="E148" s="85"/>
      <c r="F148" s="85"/>
    </row>
    <row r="149" spans="3:6" ht="270" customHeight="1">
      <c r="C149" s="20" t="s">
        <v>43</v>
      </c>
      <c r="D149" s="84" t="s">
        <v>537</v>
      </c>
      <c r="E149" s="84"/>
      <c r="F149" s="84"/>
    </row>
    <row r="153" spans="3:7" ht="13.9" customHeight="1">
      <c r="C153" s="74"/>
      <c r="D153" s="83" t="s">
        <v>492</v>
      </c>
      <c r="E153" s="83"/>
      <c r="F153" s="83"/>
      <c r="G153" s="83"/>
    </row>
    <row r="154" spans="3:7" ht="14.25">
      <c r="C154" s="74"/>
      <c r="D154" s="83"/>
      <c r="E154" s="83"/>
      <c r="F154" s="83"/>
      <c r="G154" s="83"/>
    </row>
    <row r="155" spans="3:7" ht="14.25">
      <c r="C155" s="74"/>
      <c r="D155" s="83"/>
      <c r="E155" s="83"/>
      <c r="F155" s="83"/>
      <c r="G155" s="83"/>
    </row>
  </sheetData>
  <sheetProtection algorithmName="SHA-512" hashValue="8veg5ZfBtrkC+7eugLv9h/QV8LYvpKcm6x8RxBWi5RXg3C/Oko2PL+Ww+mNaitbhJxLUWvsmS/wOHESQ27b76g==" saltValue="zS5jWfaTLWGtj9iEVhDyfg==" spinCount="100000" sheet="1" insertHyperlinks="0"/>
  <mergeCells count="42">
    <mergeCell ref="D2:F2"/>
    <mergeCell ref="D25:F25"/>
    <mergeCell ref="D32:F32"/>
    <mergeCell ref="D40:F40"/>
    <mergeCell ref="D4:E4"/>
    <mergeCell ref="C22:F22"/>
    <mergeCell ref="D27:F27"/>
    <mergeCell ref="D29:F29"/>
    <mergeCell ref="C44:F44"/>
    <mergeCell ref="C143:F143"/>
    <mergeCell ref="C134:F134"/>
    <mergeCell ref="D42:F42"/>
    <mergeCell ref="C50:F50"/>
    <mergeCell ref="C60:F60"/>
    <mergeCell ref="C65:F65"/>
    <mergeCell ref="D67:F67"/>
    <mergeCell ref="C71:F71"/>
    <mergeCell ref="D120:F120"/>
    <mergeCell ref="D136:E136"/>
    <mergeCell ref="D79:F79"/>
    <mergeCell ref="C69:E69"/>
    <mergeCell ref="C70:E70"/>
    <mergeCell ref="C73:E73"/>
    <mergeCell ref="D138:E138"/>
    <mergeCell ref="D81:E81"/>
    <mergeCell ref="C49:E49"/>
    <mergeCell ref="C64:E64"/>
    <mergeCell ref="C58:E58"/>
    <mergeCell ref="C59:E59"/>
    <mergeCell ref="C62:E62"/>
    <mergeCell ref="D153:G155"/>
    <mergeCell ref="D140:F140"/>
    <mergeCell ref="D149:F149"/>
    <mergeCell ref="D148:F148"/>
    <mergeCell ref="D106:F106"/>
    <mergeCell ref="D127:F127"/>
    <mergeCell ref="D131:F131"/>
    <mergeCell ref="D145:F145"/>
    <mergeCell ref="C147:F147"/>
    <mergeCell ref="D144:F144"/>
    <mergeCell ref="D112:F112"/>
    <mergeCell ref="D116:F116"/>
  </mergeCells>
  <dataValidations count="5">
    <dataValidation type="list" allowBlank="1" showInputMessage="1" showErrorMessage="1" sqref="D34 D38 D75 D77 D91 D118 D102 D104 D110 D125 D129 E96:E98 D114">
      <formula1>SINO</formula1>
    </dataValidation>
    <dataValidation type="list" allowBlank="1" showInputMessage="1" showErrorMessage="1" sqref="D138:E138">
      <formula1>"Da individuare, Parzialmente disponibile, Totale disponibile"</formula1>
    </dataValidation>
    <dataValidation type="list" allowBlank="1" showInputMessage="1" showErrorMessage="1" sqref="D8 D10 D84:E87 D95:D98 D12">
      <formula1>"X"</formula1>
    </dataValidation>
    <dataValidation type="list" allowBlank="1" showInputMessage="1" showErrorMessage="1" sqref="D25:F25">
      <formula1>AMM</formula1>
    </dataValidation>
    <dataValidation type="list" allowBlank="1" showInputMessage="1" showErrorMessage="1" sqref="D81:E81">
      <formula1>"LAVORI,SERVIZI,FORNITURE"</formula1>
    </dataValidation>
  </dataValidations>
  <hyperlinks>
    <hyperlink ref="D18" r:id="rId1" display="mailto:ufficiotecnico@comune.perito.sa.it"/>
  </hyperlinks>
  <printOptions/>
  <pageMargins left="0.7" right="0.7" top="0.75" bottom="0.75" header="0.3" footer="0.3"/>
  <pageSetup fitToHeight="0" fitToWidth="1" horizontalDpi="600" verticalDpi="600" orientation="portrait" paperSize="9" scale="51" r:id="rId5"/>
  <rowBreaks count="4" manualBreakCount="4">
    <brk id="51" min="1" max="16383" man="1"/>
    <brk id="68" min="1" max="16383" man="1"/>
    <brk id="92" min="1" max="16383" man="1"/>
    <brk id="132" min="1" max="16383" man="1"/>
  </rowBreaks>
  <drawing r:id="rId4"/>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5"/>
  <sheetViews>
    <sheetView showGridLines="0" zoomScale="70" zoomScaleNormal="70" zoomScaleSheetLayoutView="85" workbookViewId="0" topLeftCell="A1">
      <selection activeCell="K13" sqref="K13"/>
    </sheetView>
  </sheetViews>
  <sheetFormatPr defaultColWidth="8.7109375" defaultRowHeight="15"/>
  <cols>
    <col min="1" max="1" width="8.7109375" style="4" customWidth="1"/>
    <col min="2" max="2" width="3.8515625" style="4" customWidth="1"/>
    <col min="3" max="3" width="12.7109375" style="4" customWidth="1"/>
    <col min="4" max="4" width="63.8515625" style="4" customWidth="1"/>
    <col min="5" max="5" width="18.57421875" style="4" customWidth="1"/>
    <col min="6" max="6" width="17.57421875" style="4" customWidth="1"/>
    <col min="7" max="7" width="21.28125" style="4" customWidth="1"/>
    <col min="8" max="16384" width="8.7109375" style="4" customWidth="1"/>
  </cols>
  <sheetData>
    <row r="3" spans="3:7" ht="34.9" customHeight="1">
      <c r="C3" s="89" t="s">
        <v>514</v>
      </c>
      <c r="D3" s="89"/>
      <c r="E3" s="89"/>
      <c r="F3" s="89"/>
      <c r="G3" s="89"/>
    </row>
    <row r="5" ht="15">
      <c r="C5" s="5" t="s">
        <v>44</v>
      </c>
    </row>
    <row r="6" ht="15" thickBot="1"/>
    <row r="7" spans="3:7" ht="35.65" customHeight="1" thickBot="1" thickTop="1">
      <c r="C7" s="15" t="s">
        <v>45</v>
      </c>
      <c r="D7" s="16" t="s">
        <v>46</v>
      </c>
      <c r="E7" s="16" t="s">
        <v>47</v>
      </c>
      <c r="F7" s="16" t="s">
        <v>515</v>
      </c>
      <c r="G7" s="17" t="s">
        <v>48</v>
      </c>
    </row>
    <row r="8" spans="3:7" ht="42" customHeight="1" thickTop="1">
      <c r="C8" s="46" t="s">
        <v>201</v>
      </c>
      <c r="D8" s="37" t="str">
        <f>IF(C8="","",VLOOKUP(C8,S_SOA1!$A$1:$B$52,2,FALSE))</f>
        <v>Edifici civili e industriali</v>
      </c>
      <c r="E8" s="49" t="s">
        <v>305</v>
      </c>
      <c r="F8" s="49"/>
      <c r="G8" s="50" t="s">
        <v>193</v>
      </c>
    </row>
    <row r="9" spans="3:7" ht="42" customHeight="1">
      <c r="C9" s="47"/>
      <c r="D9" s="37" t="str">
        <f>IF(C9="","",VLOOKUP(C9,S_SOA1!$A$1:$B$52,2,FALSE))</f>
        <v/>
      </c>
      <c r="E9" s="51"/>
      <c r="F9" s="51"/>
      <c r="G9" s="52"/>
    </row>
    <row r="10" spans="3:7" ht="42" customHeight="1">
      <c r="C10" s="47"/>
      <c r="D10" s="37" t="str">
        <f>IF(C10="","",VLOOKUP(C10,S_SOA1!$A$1:$B$52,2,FALSE))</f>
        <v/>
      </c>
      <c r="E10" s="51"/>
      <c r="F10" s="51"/>
      <c r="G10" s="52"/>
    </row>
    <row r="11" spans="3:7" ht="42" customHeight="1">
      <c r="C11" s="47"/>
      <c r="D11" s="37" t="str">
        <f>IF(C11="","",VLOOKUP(C11,S_SOA1!$A$1:$B$52,2,FALSE))</f>
        <v/>
      </c>
      <c r="E11" s="51"/>
      <c r="F11" s="51"/>
      <c r="G11" s="52"/>
    </row>
    <row r="12" spans="3:7" ht="42" customHeight="1">
      <c r="C12" s="47"/>
      <c r="D12" s="37" t="str">
        <f>IF(C12="","",VLOOKUP(C12,S_SOA1!$A$1:$B$52,2,FALSE))</f>
        <v/>
      </c>
      <c r="E12" s="51"/>
      <c r="F12" s="51"/>
      <c r="G12" s="52"/>
    </row>
    <row r="13" spans="3:7" ht="42" customHeight="1">
      <c r="C13" s="47"/>
      <c r="D13" s="37" t="str">
        <f>IF(C13="","",VLOOKUP(C13,S_SOA1!$A$1:$B$52,2,FALSE))</f>
        <v/>
      </c>
      <c r="E13" s="51"/>
      <c r="F13" s="51"/>
      <c r="G13" s="52"/>
    </row>
    <row r="14" spans="3:7" ht="42" customHeight="1">
      <c r="C14" s="47"/>
      <c r="D14" s="37" t="str">
        <f>IF(C14="","",VLOOKUP(C14,S_SOA1!$A$1:$B$52,2,FALSE))</f>
        <v/>
      </c>
      <c r="E14" s="51"/>
      <c r="F14" s="51"/>
      <c r="G14" s="52"/>
    </row>
    <row r="15" spans="3:7" ht="42" customHeight="1">
      <c r="C15" s="47"/>
      <c r="D15" s="37" t="str">
        <f>IF(C15="","",VLOOKUP(C15,S_SOA1!$A$1:$B$52,2,FALSE))</f>
        <v/>
      </c>
      <c r="E15" s="51"/>
      <c r="F15" s="51"/>
      <c r="G15" s="52"/>
    </row>
    <row r="16" spans="3:7" ht="42" customHeight="1">
      <c r="C16" s="47"/>
      <c r="D16" s="37" t="str">
        <f>IF(C16="","",VLOOKUP(C16,S_SOA1!$A$1:$B$52,2,FALSE))</f>
        <v/>
      </c>
      <c r="E16" s="51"/>
      <c r="F16" s="51"/>
      <c r="G16" s="52"/>
    </row>
    <row r="17" spans="3:7" ht="42" customHeight="1" thickBot="1">
      <c r="C17" s="48"/>
      <c r="D17" s="38" t="str">
        <f>IF(C17="","",VLOOKUP(C17,S_SOA1!$A$1:$B$52,2,FALSE))</f>
        <v/>
      </c>
      <c r="E17" s="51"/>
      <c r="F17" s="79"/>
      <c r="G17" s="80"/>
    </row>
    <row r="18" spans="3:7" ht="15" thickTop="1">
      <c r="C18" s="8"/>
      <c r="D18" s="8"/>
      <c r="E18" s="8"/>
      <c r="F18" s="8"/>
      <c r="G18" s="8"/>
    </row>
    <row r="23" spans="3:7" ht="13.9" customHeight="1">
      <c r="C23" s="74"/>
      <c r="D23" s="83" t="s">
        <v>492</v>
      </c>
      <c r="E23" s="83"/>
      <c r="F23" s="83"/>
      <c r="G23" s="83"/>
    </row>
    <row r="24" spans="3:7" ht="14.25">
      <c r="C24" s="74"/>
      <c r="D24" s="83"/>
      <c r="E24" s="83"/>
      <c r="F24" s="83"/>
      <c r="G24" s="83"/>
    </row>
    <row r="25" spans="3:7" ht="14.25">
      <c r="C25" s="74"/>
      <c r="D25" s="83"/>
      <c r="E25" s="83"/>
      <c r="F25" s="83"/>
      <c r="G25" s="83"/>
    </row>
  </sheetData>
  <sheetProtection algorithmName="SHA-512" hashValue="821cEOXycrOUFZA6wFzbfRDTToOn3TmVfDwfkHDXDYmF3+GNs1xpOsKzSg623TJfYYxY2wsQDELZfqjthOa7pQ==" saltValue="TsLxeO86oCNCbAFusxZSAg==" spinCount="100000" sheet="1" insertHyperlinks="0"/>
  <mergeCells count="2">
    <mergeCell ref="D23:G25"/>
    <mergeCell ref="C3:G3"/>
  </mergeCells>
  <dataValidations count="3">
    <dataValidation type="list" allowBlank="1" showInputMessage="1" showErrorMessage="1" sqref="C8:C17">
      <formula1>SOA</formula1>
    </dataValidation>
    <dataValidation type="list" allowBlank="1" showInputMessage="1" showErrorMessage="1" sqref="E8:F17">
      <formula1>SINO</formula1>
    </dataValidation>
    <dataValidation type="list" allowBlank="1" showInputMessage="1" showErrorMessage="1" sqref="G8:G17">
      <formula1>Classifica</formula1>
    </dataValidation>
  </dataValidations>
  <printOptions/>
  <pageMargins left="0.7" right="0.7" top="1.315" bottom="0.75" header="0.3" footer="0.3"/>
  <pageSetup fitToHeight="0" fitToWidth="1"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H23"/>
  <sheetViews>
    <sheetView showGridLines="0" zoomScale="70" zoomScaleNormal="70" zoomScaleSheetLayoutView="70" workbookViewId="0" topLeftCell="A1">
      <selection activeCell="N9" sqref="N9"/>
    </sheetView>
  </sheetViews>
  <sheetFormatPr defaultColWidth="8.7109375" defaultRowHeight="15"/>
  <cols>
    <col min="1" max="1" width="8.7109375" style="4" customWidth="1"/>
    <col min="2" max="2" width="3.8515625" style="4" customWidth="1"/>
    <col min="3" max="3" width="12.7109375" style="4" customWidth="1"/>
    <col min="4" max="4" width="63.8515625" style="4" customWidth="1"/>
    <col min="5" max="5" width="18.57421875" style="4" customWidth="1"/>
    <col min="6" max="6" width="27.7109375" style="4" customWidth="1"/>
    <col min="7" max="7" width="14.7109375" style="4" customWidth="1"/>
    <col min="8" max="8" width="16.421875" style="4" customWidth="1"/>
    <col min="9" max="16384" width="8.7109375" style="4" customWidth="1"/>
  </cols>
  <sheetData>
    <row r="3" spans="3:8" ht="34.9" customHeight="1">
      <c r="C3" s="89" t="s">
        <v>518</v>
      </c>
      <c r="D3" s="89"/>
      <c r="E3" s="89"/>
      <c r="F3" s="89"/>
      <c r="G3" s="89"/>
      <c r="H3" s="89"/>
    </row>
    <row r="5" ht="15">
      <c r="C5" s="5" t="s">
        <v>49</v>
      </c>
    </row>
    <row r="6" ht="15" thickBot="1"/>
    <row r="7" spans="3:8" ht="35.65" customHeight="1" thickBot="1" thickTop="1">
      <c r="C7" s="15" t="s">
        <v>50</v>
      </c>
      <c r="D7" s="92" t="s">
        <v>51</v>
      </c>
      <c r="E7" s="93"/>
      <c r="F7" s="16" t="s">
        <v>52</v>
      </c>
      <c r="G7" s="16" t="s">
        <v>47</v>
      </c>
      <c r="H7" s="16" t="s">
        <v>515</v>
      </c>
    </row>
    <row r="8" spans="3:8" ht="120" customHeight="1" thickTop="1">
      <c r="C8" s="46" t="s">
        <v>87</v>
      </c>
      <c r="D8" s="94" t="str">
        <f>IF(C8="","",VLOOKUP(C8,'S_Cat Prog'!$A$1:$B$61,2,FALSE))</f>
        <v>Poliambulatori, Ospedali, Istituti di ricerca, Centri di riabilitazione, Poli scolastici, Università, Accademie, Istituti di ricerca universitaria</v>
      </c>
      <c r="E8" s="95"/>
      <c r="F8" s="53">
        <v>750000</v>
      </c>
      <c r="G8" s="49" t="s">
        <v>305</v>
      </c>
      <c r="H8" s="49"/>
    </row>
    <row r="9" spans="3:8" ht="120" customHeight="1">
      <c r="C9" s="47"/>
      <c r="D9" s="94" t="str">
        <f>IF(C9="","",VLOOKUP(C9,'S_Cat Prog'!$A$1:$B$61,2,FALSE))</f>
        <v/>
      </c>
      <c r="E9" s="95"/>
      <c r="F9" s="54"/>
      <c r="G9" s="51"/>
      <c r="H9" s="51"/>
    </row>
    <row r="10" spans="3:8" ht="120" customHeight="1">
      <c r="C10" s="47"/>
      <c r="D10" s="94" t="str">
        <f>IF(C10="","",VLOOKUP(C10,'S_Cat Prog'!$A$1:$B$61,2,FALSE))</f>
        <v/>
      </c>
      <c r="E10" s="95"/>
      <c r="F10" s="54"/>
      <c r="G10" s="51"/>
      <c r="H10" s="51"/>
    </row>
    <row r="11" spans="3:8" ht="120" customHeight="1">
      <c r="C11" s="47"/>
      <c r="D11" s="94" t="str">
        <f>IF(C11="","",VLOOKUP(C11,'S_Cat Prog'!$A$1:$B$61,2,FALSE))</f>
        <v/>
      </c>
      <c r="E11" s="95"/>
      <c r="F11" s="54"/>
      <c r="G11" s="51"/>
      <c r="H11" s="51"/>
    </row>
    <row r="12" spans="3:8" ht="120" customHeight="1">
      <c r="C12" s="47"/>
      <c r="D12" s="94" t="str">
        <f>IF(C12="","",VLOOKUP(C12,'S_Cat Prog'!$A$1:$B$61,2,FALSE))</f>
        <v/>
      </c>
      <c r="E12" s="95"/>
      <c r="F12" s="54"/>
      <c r="G12" s="51"/>
      <c r="H12" s="51"/>
    </row>
    <row r="13" spans="3:8" ht="120" customHeight="1">
      <c r="C13" s="47"/>
      <c r="D13" s="94" t="str">
        <f>IF(C13="","",VLOOKUP(C13,'S_Cat Prog'!$A$1:$B$61,2,FALSE))</f>
        <v/>
      </c>
      <c r="E13" s="95"/>
      <c r="F13" s="54"/>
      <c r="G13" s="51"/>
      <c r="H13" s="51"/>
    </row>
    <row r="14" spans="3:8" ht="120" customHeight="1">
      <c r="C14" s="47"/>
      <c r="D14" s="94" t="str">
        <f>IF(C14="","",VLOOKUP(C14,'S_Cat Prog'!$A$1:$B$61,2,FALSE))</f>
        <v/>
      </c>
      <c r="E14" s="95"/>
      <c r="F14" s="54"/>
      <c r="G14" s="51"/>
      <c r="H14" s="51"/>
    </row>
    <row r="15" spans="3:8" ht="120" customHeight="1">
      <c r="C15" s="47"/>
      <c r="D15" s="94" t="str">
        <f>IF(C15="","",VLOOKUP(C15,'S_Cat Prog'!$A$1:$B$61,2,FALSE))</f>
        <v/>
      </c>
      <c r="E15" s="95"/>
      <c r="F15" s="54"/>
      <c r="G15" s="51"/>
      <c r="H15" s="51"/>
    </row>
    <row r="16" spans="3:8" ht="120" customHeight="1">
      <c r="C16" s="47"/>
      <c r="D16" s="94" t="str">
        <f>IF(C16="","",VLOOKUP(C16,'S_Cat Prog'!$A$1:$B$61,2,FALSE))</f>
        <v/>
      </c>
      <c r="E16" s="95"/>
      <c r="F16" s="54"/>
      <c r="G16" s="51"/>
      <c r="H16" s="51"/>
    </row>
    <row r="17" spans="3:8" ht="120" customHeight="1" thickBot="1">
      <c r="C17" s="48"/>
      <c r="D17" s="96" t="str">
        <f>IF(C17="","",VLOOKUP(C17,'S_Cat Prog'!$A$1:$B$61,2,FALSE))</f>
        <v/>
      </c>
      <c r="E17" s="97"/>
      <c r="F17" s="55"/>
      <c r="G17" s="78"/>
      <c r="H17" s="78"/>
    </row>
    <row r="18" ht="15" thickTop="1"/>
    <row r="21" spans="3:7" ht="14.25">
      <c r="C21" s="74"/>
      <c r="D21" s="83" t="s">
        <v>492</v>
      </c>
      <c r="E21" s="83"/>
      <c r="F21" s="83"/>
      <c r="G21" s="83"/>
    </row>
    <row r="22" spans="3:7" ht="14.25">
      <c r="C22" s="74"/>
      <c r="D22" s="83"/>
      <c r="E22" s="83"/>
      <c r="F22" s="83"/>
      <c r="G22" s="83"/>
    </row>
    <row r="23" spans="3:7" ht="14.25">
      <c r="C23" s="74"/>
      <c r="D23" s="83"/>
      <c r="E23" s="83"/>
      <c r="F23" s="83"/>
      <c r="G23" s="83"/>
    </row>
  </sheetData>
  <sheetProtection algorithmName="SHA-512" hashValue="r+Z8xo0vVovFW8BzYmUcufYjgtuG8TR41dN3GmP3Smcnj8q+zoPONmn1m2jfH19XYb/1z4sd215ZVSY7I6maNg==" saltValue="LysUlWgBfD92yYgrCqQu2A==" spinCount="100000" sheet="1" insertHyperlinks="0"/>
  <mergeCells count="13">
    <mergeCell ref="C3:H3"/>
    <mergeCell ref="D21:G23"/>
    <mergeCell ref="D7:E7"/>
    <mergeCell ref="D8:E8"/>
    <mergeCell ref="D9:E9"/>
    <mergeCell ref="D10:E10"/>
    <mergeCell ref="D17:E17"/>
    <mergeCell ref="D11:E11"/>
    <mergeCell ref="D12:E12"/>
    <mergeCell ref="D13:E13"/>
    <mergeCell ref="D14:E14"/>
    <mergeCell ref="D15:E15"/>
    <mergeCell ref="D16:E16"/>
  </mergeCells>
  <dataValidations count="2">
    <dataValidation type="list" allowBlank="1" showInputMessage="1" showErrorMessage="1" sqref="C8:C17">
      <formula1>Cat_Pj</formula1>
    </dataValidation>
    <dataValidation type="list" allowBlank="1" showInputMessage="1" showErrorMessage="1" sqref="G8:H17">
      <formula1>SINO</formula1>
    </dataValidation>
  </dataValidations>
  <printOptions/>
  <pageMargins left="0.7" right="0.7" top="1.315" bottom="0.75" header="0.3" footer="0.3"/>
  <pageSetup fitToHeight="1" fitToWidth="1" horizontalDpi="600" verticalDpi="600" orientation="portrait" paperSize="9" scale="51"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7"/>
  <sheetViews>
    <sheetView showGridLines="0" tabSelected="1" zoomScaleSheetLayoutView="55" workbookViewId="0" topLeftCell="A1">
      <selection activeCell="R31" sqref="R31"/>
    </sheetView>
  </sheetViews>
  <sheetFormatPr defaultColWidth="8.7109375" defaultRowHeight="15"/>
  <cols>
    <col min="1" max="1" width="6.28125" style="4" customWidth="1"/>
    <col min="2" max="4" width="6.57421875" style="4" customWidth="1"/>
    <col min="5" max="5" width="56.140625" style="4" customWidth="1"/>
    <col min="6" max="17" width="5.57421875" style="4" customWidth="1"/>
    <col min="18" max="18" width="18.28125" style="4" customWidth="1"/>
    <col min="19" max="16384" width="8.7109375" style="4" customWidth="1"/>
  </cols>
  <sheetData>
    <row r="2" spans="2:20" ht="34.9" customHeight="1">
      <c r="B2" s="89" t="s">
        <v>516</v>
      </c>
      <c r="C2" s="89"/>
      <c r="D2" s="89"/>
      <c r="E2" s="89"/>
      <c r="F2" s="89"/>
      <c r="G2" s="89"/>
      <c r="H2" s="89"/>
      <c r="I2" s="89"/>
      <c r="J2" s="89"/>
      <c r="K2" s="89"/>
      <c r="L2" s="89"/>
      <c r="M2" s="89"/>
      <c r="N2" s="89"/>
      <c r="O2" s="89"/>
      <c r="P2" s="89"/>
      <c r="Q2" s="89"/>
      <c r="R2" s="89"/>
      <c r="S2" s="89"/>
      <c r="T2" s="89"/>
    </row>
    <row r="3" spans="2:5" ht="24" customHeight="1">
      <c r="B3" s="29" t="s">
        <v>53</v>
      </c>
      <c r="C3" s="5"/>
      <c r="D3" s="5"/>
      <c r="E3" s="5"/>
    </row>
    <row r="4" spans="2:20" ht="23.25">
      <c r="B4" s="3"/>
      <c r="C4" s="39"/>
      <c r="D4" s="39"/>
      <c r="E4" s="39"/>
      <c r="F4" s="106">
        <v>2022</v>
      </c>
      <c r="G4" s="106"/>
      <c r="H4" s="106"/>
      <c r="I4" s="106">
        <v>2023</v>
      </c>
      <c r="J4" s="106"/>
      <c r="K4" s="106"/>
      <c r="L4" s="106">
        <v>2024</v>
      </c>
      <c r="M4" s="106"/>
      <c r="N4" s="106"/>
      <c r="O4" s="106">
        <v>2025</v>
      </c>
      <c r="P4" s="106"/>
      <c r="Q4" s="106"/>
      <c r="R4" s="102" t="s">
        <v>54</v>
      </c>
      <c r="S4" s="103"/>
      <c r="T4" s="103"/>
    </row>
    <row r="5" spans="2:20" ht="23.25">
      <c r="B5" s="3"/>
      <c r="C5" s="111" t="s">
        <v>55</v>
      </c>
      <c r="D5" s="112"/>
      <c r="E5" s="113"/>
      <c r="F5" s="42" t="s">
        <v>56</v>
      </c>
      <c r="G5" s="42" t="s">
        <v>57</v>
      </c>
      <c r="H5" s="42" t="s">
        <v>58</v>
      </c>
      <c r="I5" s="42" t="s">
        <v>56</v>
      </c>
      <c r="J5" s="42" t="s">
        <v>57</v>
      </c>
      <c r="K5" s="42" t="s">
        <v>58</v>
      </c>
      <c r="L5" s="42" t="s">
        <v>56</v>
      </c>
      <c r="M5" s="42" t="s">
        <v>57</v>
      </c>
      <c r="N5" s="42" t="s">
        <v>58</v>
      </c>
      <c r="O5" s="42" t="s">
        <v>56</v>
      </c>
      <c r="P5" s="42" t="s">
        <v>57</v>
      </c>
      <c r="Q5" s="42" t="s">
        <v>58</v>
      </c>
      <c r="R5" s="104"/>
      <c r="S5" s="105"/>
      <c r="T5" s="105"/>
    </row>
    <row r="6" spans="2:20" ht="36.4" customHeight="1">
      <c r="B6" s="3"/>
      <c r="C6" s="107" t="s">
        <v>59</v>
      </c>
      <c r="D6" s="108"/>
      <c r="E6" s="109"/>
      <c r="F6" s="56"/>
      <c r="G6" s="56"/>
      <c r="H6" s="56"/>
      <c r="I6" s="56"/>
      <c r="J6" s="56"/>
      <c r="K6" s="56"/>
      <c r="L6" s="56"/>
      <c r="M6" s="56"/>
      <c r="N6" s="56"/>
      <c r="O6" s="56"/>
      <c r="P6" s="56"/>
      <c r="Q6" s="56"/>
      <c r="R6" s="99"/>
      <c r="S6" s="100"/>
      <c r="T6" s="101"/>
    </row>
    <row r="7" spans="2:20" ht="36.4" customHeight="1">
      <c r="B7" s="3"/>
      <c r="C7" s="107" t="s">
        <v>60</v>
      </c>
      <c r="D7" s="108"/>
      <c r="E7" s="109"/>
      <c r="F7" s="56"/>
      <c r="G7" s="56"/>
      <c r="H7" s="56"/>
      <c r="I7" s="56"/>
      <c r="J7" s="56"/>
      <c r="K7" s="56"/>
      <c r="L7" s="56"/>
      <c r="M7" s="56"/>
      <c r="N7" s="56"/>
      <c r="O7" s="56"/>
      <c r="P7" s="56"/>
      <c r="Q7" s="56"/>
      <c r="R7" s="99"/>
      <c r="S7" s="100"/>
      <c r="T7" s="101"/>
    </row>
    <row r="8" spans="2:20" ht="36.4" customHeight="1">
      <c r="B8" s="3"/>
      <c r="C8" s="107" t="s">
        <v>61</v>
      </c>
      <c r="D8" s="108"/>
      <c r="E8" s="109"/>
      <c r="F8" s="56"/>
      <c r="G8" s="56"/>
      <c r="H8" s="56" t="s">
        <v>528</v>
      </c>
      <c r="I8" s="56"/>
      <c r="J8" s="56"/>
      <c r="K8" s="56"/>
      <c r="L8" s="56"/>
      <c r="M8" s="56"/>
      <c r="N8" s="56"/>
      <c r="O8" s="56"/>
      <c r="P8" s="56"/>
      <c r="Q8" s="56"/>
      <c r="R8" s="99"/>
      <c r="S8" s="100"/>
      <c r="T8" s="101"/>
    </row>
    <row r="9" spans="2:20" ht="36.4" customHeight="1">
      <c r="B9" s="3"/>
      <c r="C9" s="107" t="s">
        <v>62</v>
      </c>
      <c r="D9" s="108"/>
      <c r="E9" s="109"/>
      <c r="F9" s="56"/>
      <c r="G9" s="56"/>
      <c r="H9" s="56"/>
      <c r="I9" s="56" t="s">
        <v>528</v>
      </c>
      <c r="J9" s="56"/>
      <c r="K9" s="56"/>
      <c r="L9" s="56"/>
      <c r="M9" s="56"/>
      <c r="N9" s="56"/>
      <c r="O9" s="56"/>
      <c r="P9" s="56"/>
      <c r="Q9" s="56"/>
      <c r="R9" s="99"/>
      <c r="S9" s="100"/>
      <c r="T9" s="101"/>
    </row>
    <row r="10" spans="2:20" ht="36.4" customHeight="1">
      <c r="B10" s="3"/>
      <c r="C10" s="107" t="s">
        <v>63</v>
      </c>
      <c r="D10" s="108"/>
      <c r="E10" s="109"/>
      <c r="F10" s="56"/>
      <c r="G10" s="56"/>
      <c r="H10" s="56"/>
      <c r="I10" s="56"/>
      <c r="J10" s="56" t="s">
        <v>528</v>
      </c>
      <c r="K10" s="56" t="s">
        <v>528</v>
      </c>
      <c r="L10" s="56" t="s">
        <v>528</v>
      </c>
      <c r="M10" s="56" t="s">
        <v>528</v>
      </c>
      <c r="N10" s="56" t="s">
        <v>528</v>
      </c>
      <c r="O10" s="56"/>
      <c r="P10" s="56"/>
      <c r="Q10" s="56"/>
      <c r="R10" s="99"/>
      <c r="S10" s="100"/>
      <c r="T10" s="101"/>
    </row>
    <row r="11" spans="2:20" ht="36.4" customHeight="1">
      <c r="B11" s="3"/>
      <c r="C11" s="107" t="s">
        <v>64</v>
      </c>
      <c r="D11" s="108"/>
      <c r="E11" s="109"/>
      <c r="F11" s="56"/>
      <c r="G11" s="56"/>
      <c r="H11" s="56"/>
      <c r="I11" s="56"/>
      <c r="J11" s="56"/>
      <c r="K11" s="56"/>
      <c r="L11" s="56"/>
      <c r="M11" s="56"/>
      <c r="N11" s="56"/>
      <c r="O11" s="56" t="s">
        <v>528</v>
      </c>
      <c r="P11" s="56"/>
      <c r="Q11" s="56"/>
      <c r="R11" s="99"/>
      <c r="S11" s="100"/>
      <c r="T11" s="101"/>
    </row>
    <row r="12" spans="2:4" ht="75" customHeight="1">
      <c r="B12" s="3"/>
      <c r="C12" s="3"/>
      <c r="D12" s="3"/>
    </row>
    <row r="14" spans="2:20" ht="34.9" customHeight="1">
      <c r="B14" s="89" t="s">
        <v>517</v>
      </c>
      <c r="C14" s="89"/>
      <c r="D14" s="89"/>
      <c r="E14" s="89"/>
      <c r="F14" s="89"/>
      <c r="G14" s="89"/>
      <c r="H14" s="89"/>
      <c r="I14" s="89"/>
      <c r="J14" s="89"/>
      <c r="K14" s="89"/>
      <c r="L14" s="89"/>
      <c r="M14" s="89"/>
      <c r="N14" s="89"/>
      <c r="O14" s="89"/>
      <c r="P14" s="89"/>
      <c r="Q14" s="89"/>
      <c r="R14" s="89"/>
      <c r="S14" s="89"/>
      <c r="T14" s="89"/>
    </row>
    <row r="15" spans="2:5" ht="25.9" customHeight="1">
      <c r="B15" s="29" t="s">
        <v>65</v>
      </c>
      <c r="C15" s="5"/>
      <c r="D15" s="5"/>
      <c r="E15" s="5"/>
    </row>
    <row r="16" ht="15">
      <c r="E16" s="24" t="s">
        <v>66</v>
      </c>
    </row>
    <row r="17" spans="3:5" ht="15">
      <c r="C17" s="40">
        <v>2021</v>
      </c>
      <c r="D17" s="23" t="s">
        <v>58</v>
      </c>
      <c r="E17" s="57"/>
    </row>
    <row r="18" spans="3:5" ht="15">
      <c r="C18" s="110">
        <v>2022</v>
      </c>
      <c r="D18" s="23" t="s">
        <v>56</v>
      </c>
      <c r="E18" s="57"/>
    </row>
    <row r="19" spans="3:5" ht="15">
      <c r="C19" s="110"/>
      <c r="D19" s="23" t="s">
        <v>57</v>
      </c>
      <c r="E19" s="57"/>
    </row>
    <row r="20" spans="3:5" ht="15">
      <c r="C20" s="110"/>
      <c r="D20" s="23" t="s">
        <v>58</v>
      </c>
      <c r="E20" s="57">
        <v>200000</v>
      </c>
    </row>
    <row r="21" spans="3:5" ht="15">
      <c r="C21" s="110">
        <v>2023</v>
      </c>
      <c r="D21" s="23" t="s">
        <v>56</v>
      </c>
      <c r="E21" s="57"/>
    </row>
    <row r="22" spans="3:5" ht="15">
      <c r="C22" s="110"/>
      <c r="D22" s="23" t="s">
        <v>57</v>
      </c>
      <c r="E22" s="82"/>
    </row>
    <row r="23" spans="3:5" ht="15">
      <c r="C23" s="110"/>
      <c r="D23" s="23" t="s">
        <v>58</v>
      </c>
      <c r="E23" s="57">
        <v>200000</v>
      </c>
    </row>
    <row r="24" spans="3:5" ht="15">
      <c r="C24" s="110">
        <v>2024</v>
      </c>
      <c r="D24" s="23" t="s">
        <v>56</v>
      </c>
      <c r="E24" s="57">
        <v>200000</v>
      </c>
    </row>
    <row r="25" spans="3:5" ht="15">
      <c r="C25" s="110"/>
      <c r="D25" s="23" t="s">
        <v>57</v>
      </c>
      <c r="E25" s="57">
        <v>200000</v>
      </c>
    </row>
    <row r="26" spans="3:5" ht="15">
      <c r="C26" s="110"/>
      <c r="D26" s="23" t="s">
        <v>58</v>
      </c>
      <c r="E26" s="57">
        <v>200000</v>
      </c>
    </row>
    <row r="27" spans="3:5" ht="15">
      <c r="C27" s="110">
        <v>2025</v>
      </c>
      <c r="D27" s="23" t="s">
        <v>56</v>
      </c>
      <c r="E27" s="57"/>
    </row>
    <row r="28" spans="3:5" ht="15">
      <c r="C28" s="110"/>
      <c r="D28" s="23" t="s">
        <v>57</v>
      </c>
      <c r="E28" s="57"/>
    </row>
    <row r="29" spans="3:5" ht="15">
      <c r="C29" s="110"/>
      <c r="D29" s="23" t="s">
        <v>58</v>
      </c>
      <c r="E29" s="57"/>
    </row>
    <row r="30" spans="3:5" ht="15">
      <c r="C30" s="110" t="s">
        <v>67</v>
      </c>
      <c r="D30" s="110"/>
      <c r="E30" s="61">
        <f>SUM(E17:E29)</f>
        <v>1000000</v>
      </c>
    </row>
    <row r="35" spans="1:18" ht="13.9" customHeight="1">
      <c r="A35" s="70"/>
      <c r="B35" s="70"/>
      <c r="C35" s="70"/>
      <c r="D35" s="98" t="s">
        <v>493</v>
      </c>
      <c r="E35" s="98"/>
      <c r="F35" s="98"/>
      <c r="G35" s="98"/>
      <c r="H35" s="98"/>
      <c r="I35" s="98"/>
      <c r="J35" s="98"/>
      <c r="K35" s="98"/>
      <c r="L35" s="98"/>
      <c r="M35" s="98"/>
      <c r="N35" s="98"/>
      <c r="O35" s="98"/>
      <c r="P35" s="98"/>
      <c r="Q35" s="98"/>
      <c r="R35" s="98"/>
    </row>
    <row r="36" spans="1:18" ht="14.25">
      <c r="A36" s="70"/>
      <c r="B36" s="70"/>
      <c r="C36" s="70"/>
      <c r="D36" s="98"/>
      <c r="E36" s="98"/>
      <c r="F36" s="98"/>
      <c r="G36" s="98"/>
      <c r="H36" s="98"/>
      <c r="I36" s="98"/>
      <c r="J36" s="98"/>
      <c r="K36" s="98"/>
      <c r="L36" s="98"/>
      <c r="M36" s="98"/>
      <c r="N36" s="98"/>
      <c r="O36" s="98"/>
      <c r="P36" s="98"/>
      <c r="Q36" s="98"/>
      <c r="R36" s="98"/>
    </row>
    <row r="37" spans="1:18" ht="14.25">
      <c r="A37" s="70"/>
      <c r="B37" s="70"/>
      <c r="C37" s="70"/>
      <c r="D37" s="98"/>
      <c r="E37" s="98"/>
      <c r="F37" s="98"/>
      <c r="G37" s="98"/>
      <c r="H37" s="98"/>
      <c r="I37" s="98"/>
      <c r="J37" s="98"/>
      <c r="K37" s="98"/>
      <c r="L37" s="98"/>
      <c r="M37" s="98"/>
      <c r="N37" s="98"/>
      <c r="O37" s="98"/>
      <c r="P37" s="98"/>
      <c r="Q37" s="98"/>
      <c r="R37" s="98"/>
    </row>
  </sheetData>
  <sheetProtection algorithmName="SHA-512" hashValue="qgHyjTnKQw9MkR29yjEqa+1/7S6SrfAYCKoG/IUgKQAZuTHiHnFonps263Agpn/yUwONfgMM18tCf+VKhvv6qQ==" saltValue="L3AgfaD+zp4OehWrzeaahA==" spinCount="100000" sheet="1" objects="1" scenarios="1"/>
  <mergeCells count="26">
    <mergeCell ref="C30:D30"/>
    <mergeCell ref="C18:C20"/>
    <mergeCell ref="C21:C23"/>
    <mergeCell ref="C24:C26"/>
    <mergeCell ref="C5:E5"/>
    <mergeCell ref="C6:E6"/>
    <mergeCell ref="C7:E7"/>
    <mergeCell ref="C8:E8"/>
    <mergeCell ref="C9:E9"/>
    <mergeCell ref="C27:C29"/>
    <mergeCell ref="D35:R37"/>
    <mergeCell ref="R9:T9"/>
    <mergeCell ref="R10:T10"/>
    <mergeCell ref="R11:T11"/>
    <mergeCell ref="B2:T2"/>
    <mergeCell ref="B14:T14"/>
    <mergeCell ref="R4:T5"/>
    <mergeCell ref="R6:T6"/>
    <mergeCell ref="R7:T7"/>
    <mergeCell ref="R8:T8"/>
    <mergeCell ref="F4:H4"/>
    <mergeCell ref="I4:K4"/>
    <mergeCell ref="L4:N4"/>
    <mergeCell ref="O4:Q4"/>
    <mergeCell ref="C10:E10"/>
    <mergeCell ref="C11:E11"/>
  </mergeCells>
  <dataValidations count="1">
    <dataValidation type="list" allowBlank="1" showInputMessage="1" showErrorMessage="1" sqref="F6:Q11">
      <formula1>"X"</formula1>
    </dataValidation>
  </dataValidations>
  <printOptions/>
  <pageMargins left="0.7" right="0.7" top="1.315" bottom="0.75" header="0.3" footer="0.3"/>
  <pageSetup fitToHeight="1" fitToWidth="1" horizontalDpi="600" verticalDpi="600" orientation="portrait" paperSize="9" scale="45" r:id="rId2"/>
  <ignoredErrors>
    <ignoredError sqref="E30"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3"/>
  <sheetViews>
    <sheetView workbookViewId="0" topLeftCell="A143">
      <selection activeCell="A158" sqref="A158"/>
    </sheetView>
  </sheetViews>
  <sheetFormatPr defaultColWidth="9.140625" defaultRowHeight="15"/>
  <cols>
    <col min="1" max="1" width="56.28125" style="0" customWidth="1"/>
    <col min="2" max="2" width="35.00390625" style="0" customWidth="1"/>
    <col min="4" max="4" width="8.7109375" style="64" customWidth="1"/>
    <col min="5" max="5" width="50.7109375" style="0" customWidth="1"/>
  </cols>
  <sheetData>
    <row r="1" ht="16.5">
      <c r="A1" s="65" t="s">
        <v>387</v>
      </c>
    </row>
    <row r="2" spans="1:4" ht="16.5">
      <c r="A2" s="65" t="s">
        <v>335</v>
      </c>
      <c r="D2" s="65"/>
    </row>
    <row r="3" spans="1:4" ht="16.5">
      <c r="A3" s="65" t="s">
        <v>334</v>
      </c>
      <c r="D3" s="65"/>
    </row>
    <row r="4" spans="1:4" ht="16.5">
      <c r="A4" s="65" t="s">
        <v>333</v>
      </c>
      <c r="D4" s="65"/>
    </row>
    <row r="5" spans="1:4" ht="16.5">
      <c r="A5" s="65" t="s">
        <v>332</v>
      </c>
      <c r="D5" s="65"/>
    </row>
    <row r="6" spans="1:4" ht="16.5">
      <c r="A6" s="65" t="s">
        <v>388</v>
      </c>
      <c r="D6" s="65"/>
    </row>
    <row r="7" spans="1:4" ht="16.5">
      <c r="A7" s="65" t="s">
        <v>389</v>
      </c>
      <c r="D7" s="65"/>
    </row>
    <row r="8" spans="1:4" ht="16.5">
      <c r="A8" s="65" t="s">
        <v>331</v>
      </c>
      <c r="D8" s="65"/>
    </row>
    <row r="9" spans="1:4" ht="16.5">
      <c r="A9" s="65" t="s">
        <v>330</v>
      </c>
      <c r="D9" s="65"/>
    </row>
    <row r="10" spans="1:4" ht="16.5">
      <c r="A10" s="65" t="s">
        <v>329</v>
      </c>
      <c r="D10" s="65"/>
    </row>
    <row r="11" spans="1:4" ht="16.5">
      <c r="A11" s="65" t="s">
        <v>390</v>
      </c>
      <c r="D11" s="65"/>
    </row>
    <row r="12" spans="1:4" ht="16.5">
      <c r="A12" s="65" t="s">
        <v>328</v>
      </c>
      <c r="D12" s="65"/>
    </row>
    <row r="13" spans="1:4" ht="16.5">
      <c r="A13" s="65" t="s">
        <v>391</v>
      </c>
      <c r="D13" s="65"/>
    </row>
    <row r="14" spans="1:4" ht="16.5">
      <c r="A14" s="65" t="s">
        <v>319</v>
      </c>
      <c r="D14" s="65"/>
    </row>
    <row r="15" spans="1:4" ht="16.5">
      <c r="A15" s="65" t="s">
        <v>392</v>
      </c>
      <c r="D15" s="65"/>
    </row>
    <row r="16" spans="1:4" ht="16.5">
      <c r="A16" s="65" t="s">
        <v>327</v>
      </c>
      <c r="D16" s="65"/>
    </row>
    <row r="17" spans="1:4" ht="16.5">
      <c r="A17" s="65" t="s">
        <v>393</v>
      </c>
      <c r="D17" s="65"/>
    </row>
    <row r="18" spans="1:4" ht="16.5">
      <c r="A18" s="65" t="s">
        <v>394</v>
      </c>
      <c r="D18" s="65"/>
    </row>
    <row r="19" spans="1:4" ht="16.5">
      <c r="A19" s="65" t="s">
        <v>326</v>
      </c>
      <c r="D19" s="65"/>
    </row>
    <row r="20" spans="1:4" ht="16.5">
      <c r="A20" s="65" t="s">
        <v>325</v>
      </c>
      <c r="D20" s="65"/>
    </row>
    <row r="21" spans="1:4" ht="16.5">
      <c r="A21" s="65" t="s">
        <v>395</v>
      </c>
      <c r="D21" s="65"/>
    </row>
    <row r="22" spans="1:4" ht="16.5">
      <c r="A22" s="65" t="s">
        <v>324</v>
      </c>
      <c r="D22" s="65"/>
    </row>
    <row r="23" spans="1:4" ht="16.5">
      <c r="A23" s="65" t="s">
        <v>396</v>
      </c>
      <c r="D23" s="65"/>
    </row>
    <row r="24" spans="1:4" ht="16.5">
      <c r="A24" s="65" t="s">
        <v>323</v>
      </c>
      <c r="D24" s="65"/>
    </row>
    <row r="25" spans="1:4" ht="16.5">
      <c r="A25" s="65" t="s">
        <v>322</v>
      </c>
      <c r="D25" s="65"/>
    </row>
    <row r="26" spans="1:4" ht="16.5">
      <c r="A26" s="65" t="s">
        <v>475</v>
      </c>
      <c r="D26" s="65"/>
    </row>
    <row r="27" spans="1:4" ht="16.5">
      <c r="A27" s="65" t="s">
        <v>397</v>
      </c>
      <c r="D27" s="65"/>
    </row>
    <row r="28" spans="1:4" ht="16.5">
      <c r="A28" s="65" t="s">
        <v>321</v>
      </c>
      <c r="D28" s="65"/>
    </row>
    <row r="29" spans="1:4" ht="16.5">
      <c r="A29" s="65" t="s">
        <v>398</v>
      </c>
      <c r="D29" s="65"/>
    </row>
    <row r="30" spans="1:4" ht="16.5">
      <c r="A30" s="65" t="s">
        <v>399</v>
      </c>
      <c r="D30" s="65"/>
    </row>
    <row r="31" spans="1:4" ht="16.5">
      <c r="A31" s="65" t="s">
        <v>400</v>
      </c>
      <c r="D31" s="65"/>
    </row>
    <row r="32" spans="1:4" ht="16.5">
      <c r="A32" s="65" t="s">
        <v>401</v>
      </c>
      <c r="D32" s="65"/>
    </row>
    <row r="33" spans="1:4" ht="16.5">
      <c r="A33" s="65" t="s">
        <v>402</v>
      </c>
      <c r="D33" s="65"/>
    </row>
    <row r="34" spans="1:4" ht="16.5">
      <c r="A34" s="65" t="s">
        <v>403</v>
      </c>
      <c r="D34" s="65"/>
    </row>
    <row r="35" spans="1:4" ht="16.5">
      <c r="A35" s="65" t="s">
        <v>404</v>
      </c>
      <c r="D35" s="65"/>
    </row>
    <row r="36" spans="1:4" ht="16.5">
      <c r="A36" s="65" t="s">
        <v>405</v>
      </c>
      <c r="D36" s="65"/>
    </row>
    <row r="37" spans="1:4" ht="16.5">
      <c r="A37" s="65" t="s">
        <v>406</v>
      </c>
      <c r="D37" s="65"/>
    </row>
    <row r="38" spans="1:4" ht="16.5">
      <c r="A38" s="65" t="s">
        <v>407</v>
      </c>
      <c r="D38" s="65"/>
    </row>
    <row r="39" spans="1:4" ht="16.5">
      <c r="A39" s="65" t="s">
        <v>408</v>
      </c>
      <c r="D39" s="65"/>
    </row>
    <row r="40" spans="1:4" ht="16.5">
      <c r="A40" s="65" t="s">
        <v>386</v>
      </c>
      <c r="D40" s="65"/>
    </row>
    <row r="41" spans="1:4" ht="16.5">
      <c r="A41" s="65" t="s">
        <v>385</v>
      </c>
      <c r="D41" s="65"/>
    </row>
    <row r="42" spans="1:4" ht="16.5">
      <c r="A42" s="65" t="s">
        <v>409</v>
      </c>
      <c r="D42" s="65"/>
    </row>
    <row r="43" spans="1:4" ht="16.5">
      <c r="A43" s="65" t="s">
        <v>384</v>
      </c>
      <c r="D43" s="65"/>
    </row>
    <row r="44" spans="1:4" ht="16.5">
      <c r="A44" s="65" t="s">
        <v>410</v>
      </c>
      <c r="D44" s="65"/>
    </row>
    <row r="45" spans="1:4" ht="16.5">
      <c r="A45" s="65" t="s">
        <v>411</v>
      </c>
      <c r="D45" s="65"/>
    </row>
    <row r="46" spans="1:4" ht="16.5">
      <c r="A46" s="65" t="s">
        <v>383</v>
      </c>
      <c r="D46" s="65"/>
    </row>
    <row r="47" spans="1:4" ht="16.5">
      <c r="A47" s="65" t="s">
        <v>412</v>
      </c>
      <c r="D47" s="65"/>
    </row>
    <row r="48" spans="1:4" ht="16.5">
      <c r="A48" s="65" t="s">
        <v>413</v>
      </c>
      <c r="D48" s="65"/>
    </row>
    <row r="49" spans="1:4" ht="16.5">
      <c r="A49" s="65" t="s">
        <v>382</v>
      </c>
      <c r="D49" s="65"/>
    </row>
    <row r="50" spans="1:4" ht="16.5">
      <c r="A50" s="65" t="s">
        <v>381</v>
      </c>
      <c r="D50" s="65"/>
    </row>
    <row r="51" spans="1:4" ht="16.5">
      <c r="A51" s="65" t="s">
        <v>320</v>
      </c>
      <c r="D51" s="65"/>
    </row>
    <row r="52" spans="1:4" ht="16.5">
      <c r="A52" s="65" t="s">
        <v>380</v>
      </c>
      <c r="D52" s="65"/>
    </row>
    <row r="53" spans="1:4" ht="16.5">
      <c r="A53" s="65" t="s">
        <v>414</v>
      </c>
      <c r="D53" s="65"/>
    </row>
    <row r="54" spans="1:4" ht="16.5">
      <c r="A54" s="65" t="s">
        <v>415</v>
      </c>
      <c r="D54" s="65"/>
    </row>
    <row r="55" spans="1:4" ht="16.5">
      <c r="A55" s="65" t="s">
        <v>379</v>
      </c>
      <c r="D55" s="65"/>
    </row>
    <row r="56" spans="1:4" ht="16.5">
      <c r="A56" s="65" t="s">
        <v>416</v>
      </c>
      <c r="D56" s="65"/>
    </row>
    <row r="57" spans="1:4" ht="16.5">
      <c r="A57" s="65" t="s">
        <v>417</v>
      </c>
      <c r="D57" s="65"/>
    </row>
    <row r="58" spans="1:4" ht="16.5">
      <c r="A58" s="65" t="s">
        <v>378</v>
      </c>
      <c r="D58" s="65"/>
    </row>
    <row r="59" spans="1:4" ht="16.5">
      <c r="A59" s="65" t="s">
        <v>418</v>
      </c>
      <c r="D59" s="65"/>
    </row>
    <row r="60" spans="1:4" ht="16.5">
      <c r="A60" s="65" t="s">
        <v>377</v>
      </c>
      <c r="D60" s="65"/>
    </row>
    <row r="61" spans="1:4" ht="16.5">
      <c r="A61" s="65" t="s">
        <v>376</v>
      </c>
      <c r="D61" s="65"/>
    </row>
    <row r="62" spans="1:4" ht="16.5">
      <c r="A62" s="65" t="s">
        <v>375</v>
      </c>
      <c r="D62" s="65"/>
    </row>
    <row r="63" spans="1:4" ht="16.5">
      <c r="A63" s="65" t="s">
        <v>374</v>
      </c>
      <c r="D63" s="65"/>
    </row>
    <row r="64" spans="1:4" ht="16.5">
      <c r="A64" s="65" t="s">
        <v>419</v>
      </c>
      <c r="D64" s="65"/>
    </row>
    <row r="65" spans="1:4" ht="16.5">
      <c r="A65" s="65" t="s">
        <v>373</v>
      </c>
      <c r="D65" s="65"/>
    </row>
    <row r="66" spans="1:4" ht="16.5">
      <c r="A66" s="65" t="s">
        <v>372</v>
      </c>
      <c r="D66" s="65"/>
    </row>
    <row r="67" spans="1:4" ht="16.5">
      <c r="A67" s="65" t="s">
        <v>420</v>
      </c>
      <c r="D67" s="65"/>
    </row>
    <row r="68" spans="1:4" ht="16.5">
      <c r="A68" s="65" t="s">
        <v>421</v>
      </c>
      <c r="D68" s="65"/>
    </row>
    <row r="69" spans="1:4" ht="16.5">
      <c r="A69" s="65" t="s">
        <v>422</v>
      </c>
      <c r="D69" s="65"/>
    </row>
    <row r="70" spans="1:4" ht="16.5">
      <c r="A70" s="65" t="s">
        <v>371</v>
      </c>
      <c r="D70" s="65"/>
    </row>
    <row r="71" spans="1:4" ht="16.5">
      <c r="A71" s="65" t="s">
        <v>370</v>
      </c>
      <c r="D71" s="65"/>
    </row>
    <row r="72" spans="1:4" ht="16.5">
      <c r="A72" s="65" t="s">
        <v>368</v>
      </c>
      <c r="D72" s="65"/>
    </row>
    <row r="73" spans="1:4" ht="16.5">
      <c r="A73" s="65" t="s">
        <v>369</v>
      </c>
      <c r="D73" s="65"/>
    </row>
    <row r="74" spans="1:4" ht="16.5">
      <c r="A74" s="65" t="s">
        <v>423</v>
      </c>
      <c r="D74" s="65"/>
    </row>
    <row r="75" spans="1:4" ht="16.5">
      <c r="A75" s="65" t="s">
        <v>424</v>
      </c>
      <c r="D75" s="65"/>
    </row>
    <row r="76" spans="1:4" ht="16.5">
      <c r="A76" s="65" t="s">
        <v>425</v>
      </c>
      <c r="D76" s="65"/>
    </row>
    <row r="77" spans="1:4" ht="16.5">
      <c r="A77" s="65" t="s">
        <v>367</v>
      </c>
      <c r="D77" s="65"/>
    </row>
    <row r="78" spans="1:4" ht="16.5">
      <c r="A78" s="65" t="s">
        <v>366</v>
      </c>
      <c r="D78" s="65"/>
    </row>
    <row r="79" spans="1:4" ht="16.5">
      <c r="A79" s="65" t="s">
        <v>426</v>
      </c>
      <c r="D79" s="65"/>
    </row>
    <row r="80" spans="1:4" ht="16.5">
      <c r="A80" s="65" t="s">
        <v>427</v>
      </c>
      <c r="D80" s="65"/>
    </row>
    <row r="81" spans="1:4" ht="16.5">
      <c r="A81" s="65" t="s">
        <v>365</v>
      </c>
      <c r="D81" s="65"/>
    </row>
    <row r="82" spans="1:4" ht="16.5">
      <c r="A82" s="65" t="s">
        <v>364</v>
      </c>
      <c r="D82" s="65"/>
    </row>
    <row r="83" spans="1:4" ht="16.5">
      <c r="A83" s="65" t="s">
        <v>428</v>
      </c>
      <c r="D83" s="65"/>
    </row>
    <row r="84" spans="1:4" ht="16.5">
      <c r="A84" s="65" t="s">
        <v>429</v>
      </c>
      <c r="D84" s="65"/>
    </row>
    <row r="85" spans="1:4" ht="16.5">
      <c r="A85" s="65" t="s">
        <v>363</v>
      </c>
      <c r="D85" s="65"/>
    </row>
    <row r="86" spans="1:4" ht="16.5">
      <c r="A86" s="65" t="s">
        <v>362</v>
      </c>
      <c r="D86" s="65"/>
    </row>
    <row r="87" spans="1:4" ht="16.5">
      <c r="A87" s="65" t="s">
        <v>361</v>
      </c>
      <c r="D87" s="65"/>
    </row>
    <row r="88" spans="1:4" ht="16.5">
      <c r="A88" s="65" t="s">
        <v>360</v>
      </c>
      <c r="D88" s="65"/>
    </row>
    <row r="89" spans="1:4" ht="16.5">
      <c r="A89" s="65" t="s">
        <v>430</v>
      </c>
      <c r="D89" s="65"/>
    </row>
    <row r="90" spans="1:4" ht="16.5">
      <c r="A90" s="65" t="s">
        <v>431</v>
      </c>
      <c r="D90" s="65"/>
    </row>
    <row r="91" spans="1:4" ht="16.5">
      <c r="A91" s="65" t="s">
        <v>432</v>
      </c>
      <c r="D91" s="65"/>
    </row>
    <row r="92" spans="1:4" ht="16.5">
      <c r="A92" s="65" t="s">
        <v>433</v>
      </c>
      <c r="D92" s="65"/>
    </row>
    <row r="93" spans="1:4" ht="16.5">
      <c r="A93" s="65" t="s">
        <v>434</v>
      </c>
      <c r="D93" s="65"/>
    </row>
    <row r="94" spans="1:4" ht="16.5">
      <c r="A94" s="65" t="s">
        <v>435</v>
      </c>
      <c r="D94" s="65"/>
    </row>
    <row r="95" spans="1:4" ht="16.5">
      <c r="A95" s="65" t="s">
        <v>436</v>
      </c>
      <c r="D95" s="65"/>
    </row>
    <row r="96" spans="1:4" ht="16.5">
      <c r="A96" s="65" t="s">
        <v>437</v>
      </c>
      <c r="D96" s="65"/>
    </row>
    <row r="97" spans="1:4" ht="16.5">
      <c r="A97" s="65" t="s">
        <v>438</v>
      </c>
      <c r="D97" s="65"/>
    </row>
    <row r="98" spans="1:4" ht="16.5">
      <c r="A98" s="65" t="s">
        <v>439</v>
      </c>
      <c r="D98" s="65"/>
    </row>
    <row r="99" spans="1:4" ht="16.5">
      <c r="A99" s="65" t="s">
        <v>440</v>
      </c>
      <c r="D99" s="65"/>
    </row>
    <row r="100" spans="1:4" ht="16.5">
      <c r="A100" s="65" t="s">
        <v>441</v>
      </c>
      <c r="D100" s="65"/>
    </row>
    <row r="101" spans="1:4" ht="16.5">
      <c r="A101" s="65" t="s">
        <v>442</v>
      </c>
      <c r="D101" s="65"/>
    </row>
    <row r="102" spans="1:4" ht="16.5">
      <c r="A102" s="65" t="s">
        <v>443</v>
      </c>
      <c r="D102" s="65"/>
    </row>
    <row r="103" spans="1:4" ht="16.5">
      <c r="A103" s="65" t="s">
        <v>444</v>
      </c>
      <c r="D103" s="65"/>
    </row>
    <row r="104" spans="1:4" ht="16.5">
      <c r="A104" s="65" t="s">
        <v>445</v>
      </c>
      <c r="D104" s="65"/>
    </row>
    <row r="105" spans="1:4" ht="16.5">
      <c r="A105" s="65" t="s">
        <v>446</v>
      </c>
      <c r="D105" s="65"/>
    </row>
    <row r="106" spans="1:4" ht="16.5">
      <c r="A106" s="65" t="s">
        <v>447</v>
      </c>
      <c r="D106" s="65"/>
    </row>
    <row r="107" spans="1:4" ht="16.5">
      <c r="A107" s="65" t="s">
        <v>448</v>
      </c>
      <c r="D107" s="65"/>
    </row>
    <row r="108" spans="1:4" ht="16.5">
      <c r="A108" s="65" t="s">
        <v>449</v>
      </c>
      <c r="D108" s="65"/>
    </row>
    <row r="109" spans="1:4" ht="16.5">
      <c r="A109" s="65" t="s">
        <v>450</v>
      </c>
      <c r="D109" s="65"/>
    </row>
    <row r="110" spans="1:4" ht="16.5">
      <c r="A110" s="65" t="s">
        <v>451</v>
      </c>
      <c r="D110" s="65"/>
    </row>
    <row r="111" spans="1:4" ht="16.5">
      <c r="A111" s="65" t="s">
        <v>452</v>
      </c>
      <c r="D111" s="65"/>
    </row>
    <row r="112" spans="1:4" ht="16.5">
      <c r="A112" s="65" t="s">
        <v>453</v>
      </c>
      <c r="D112" s="65"/>
    </row>
    <row r="113" spans="1:4" ht="16.5">
      <c r="A113" s="65" t="s">
        <v>454</v>
      </c>
      <c r="D113" s="65"/>
    </row>
    <row r="114" spans="1:4" ht="16.5">
      <c r="A114" s="65" t="s">
        <v>455</v>
      </c>
      <c r="D114" s="65"/>
    </row>
    <row r="115" spans="1:4" ht="16.5">
      <c r="A115" s="65" t="s">
        <v>456</v>
      </c>
      <c r="D115" s="65"/>
    </row>
    <row r="116" spans="1:4" ht="16.5">
      <c r="A116" s="65" t="s">
        <v>457</v>
      </c>
      <c r="D116" s="65"/>
    </row>
    <row r="117" spans="1:4" ht="16.5">
      <c r="A117" s="65" t="s">
        <v>458</v>
      </c>
      <c r="D117" s="65"/>
    </row>
    <row r="118" spans="1:4" ht="16.5">
      <c r="A118" s="65" t="s">
        <v>459</v>
      </c>
      <c r="D118" s="65"/>
    </row>
    <row r="119" spans="1:4" ht="16.5">
      <c r="A119" s="65" t="s">
        <v>460</v>
      </c>
      <c r="D119" s="65"/>
    </row>
    <row r="120" spans="1:4" ht="16.5">
      <c r="A120" s="65" t="s">
        <v>461</v>
      </c>
      <c r="D120" s="65"/>
    </row>
    <row r="121" spans="1:4" ht="16.5">
      <c r="A121" s="65" t="s">
        <v>462</v>
      </c>
      <c r="D121" s="65"/>
    </row>
    <row r="122" spans="1:4" ht="16.5">
      <c r="A122" s="65" t="s">
        <v>463</v>
      </c>
      <c r="D122" s="65"/>
    </row>
    <row r="123" spans="1:4" ht="16.5">
      <c r="A123" s="65" t="s">
        <v>464</v>
      </c>
      <c r="D123" s="65"/>
    </row>
    <row r="124" spans="1:4" ht="16.5">
      <c r="A124" s="65" t="s">
        <v>359</v>
      </c>
      <c r="D124" s="65"/>
    </row>
    <row r="125" spans="1:4" ht="16.5">
      <c r="A125" s="65" t="s">
        <v>358</v>
      </c>
      <c r="D125" s="65"/>
    </row>
    <row r="126" spans="1:4" ht="16.5">
      <c r="A126" s="65" t="s">
        <v>357</v>
      </c>
      <c r="D126" s="65"/>
    </row>
    <row r="127" spans="1:4" ht="16.5">
      <c r="A127" s="65" t="s">
        <v>356</v>
      </c>
      <c r="D127" s="65"/>
    </row>
    <row r="128" spans="1:4" ht="16.5">
      <c r="A128" s="65" t="s">
        <v>465</v>
      </c>
      <c r="D128" s="65"/>
    </row>
    <row r="129" spans="1:4" ht="16.5">
      <c r="A129" s="65" t="s">
        <v>355</v>
      </c>
      <c r="D129" s="65"/>
    </row>
    <row r="130" spans="1:4" ht="16.5">
      <c r="A130" s="65" t="s">
        <v>354</v>
      </c>
      <c r="D130" s="65"/>
    </row>
    <row r="131" spans="1:4" ht="16.5">
      <c r="A131" s="65" t="s">
        <v>353</v>
      </c>
      <c r="D131" s="65"/>
    </row>
    <row r="132" spans="1:4" ht="16.5">
      <c r="A132" s="65" t="s">
        <v>466</v>
      </c>
      <c r="D132" s="65"/>
    </row>
    <row r="133" spans="1:4" ht="16.5">
      <c r="A133" s="65" t="s">
        <v>467</v>
      </c>
      <c r="D133" s="65"/>
    </row>
    <row r="134" spans="1:4" ht="16.5">
      <c r="A134" s="65" t="s">
        <v>352</v>
      </c>
      <c r="D134" s="65"/>
    </row>
    <row r="135" spans="1:4" ht="16.5">
      <c r="A135" s="65" t="s">
        <v>351</v>
      </c>
      <c r="D135" s="65"/>
    </row>
    <row r="136" spans="1:4" ht="16.5">
      <c r="A136" s="65" t="s">
        <v>468</v>
      </c>
      <c r="D136" s="65"/>
    </row>
    <row r="137" spans="1:4" ht="16.5">
      <c r="A137" s="65" t="s">
        <v>350</v>
      </c>
      <c r="D137" s="65"/>
    </row>
    <row r="138" spans="1:4" ht="16.5">
      <c r="A138" s="65" t="s">
        <v>68</v>
      </c>
      <c r="D138" s="65"/>
    </row>
    <row r="139" spans="1:4" ht="16.5">
      <c r="A139" s="65" t="s">
        <v>469</v>
      </c>
      <c r="D139" s="65"/>
    </row>
    <row r="140" spans="1:4" ht="16.5">
      <c r="A140" s="65" t="s">
        <v>349</v>
      </c>
      <c r="D140" s="65"/>
    </row>
    <row r="141" spans="1:4" ht="16.5">
      <c r="A141" s="65" t="s">
        <v>348</v>
      </c>
      <c r="D141" s="65"/>
    </row>
    <row r="142" spans="1:4" ht="16.5">
      <c r="A142" s="65" t="s">
        <v>347</v>
      </c>
      <c r="D142" s="65"/>
    </row>
    <row r="143" spans="1:4" ht="16.5">
      <c r="A143" s="65" t="s">
        <v>470</v>
      </c>
      <c r="D143" s="65"/>
    </row>
    <row r="144" spans="1:4" ht="16.5">
      <c r="A144" s="65" t="s">
        <v>346</v>
      </c>
      <c r="D144" s="65"/>
    </row>
    <row r="145" spans="1:4" ht="16.5">
      <c r="A145" s="65" t="s">
        <v>345</v>
      </c>
      <c r="D145" s="65"/>
    </row>
    <row r="146" spans="1:4" ht="16.5">
      <c r="A146" s="65" t="s">
        <v>344</v>
      </c>
      <c r="D146" s="65"/>
    </row>
    <row r="147" spans="1:4" ht="16.5">
      <c r="A147" s="65" t="s">
        <v>343</v>
      </c>
      <c r="D147" s="65"/>
    </row>
    <row r="148" spans="1:4" ht="16.5">
      <c r="A148" s="65" t="s">
        <v>342</v>
      </c>
      <c r="D148" s="65"/>
    </row>
    <row r="149" spans="1:4" ht="16.5">
      <c r="A149" s="65" t="s">
        <v>341</v>
      </c>
      <c r="D149" s="65"/>
    </row>
    <row r="150" spans="1:4" ht="16.5">
      <c r="A150" s="65" t="s">
        <v>340</v>
      </c>
      <c r="D150" s="65"/>
    </row>
    <row r="151" spans="1:4" ht="16.5">
      <c r="A151" s="65" t="s">
        <v>471</v>
      </c>
      <c r="D151" s="65"/>
    </row>
    <row r="152" spans="1:4" ht="16.5">
      <c r="A152" s="65" t="s">
        <v>472</v>
      </c>
      <c r="D152" s="65"/>
    </row>
    <row r="153" spans="1:4" ht="16.5">
      <c r="A153" s="65" t="s">
        <v>339</v>
      </c>
      <c r="D153" s="65"/>
    </row>
    <row r="154" spans="1:4" ht="16.5">
      <c r="A154" s="65" t="s">
        <v>338</v>
      </c>
      <c r="D154" s="65"/>
    </row>
    <row r="155" spans="1:4" ht="16.5">
      <c r="A155" s="65" t="s">
        <v>337</v>
      </c>
      <c r="D155" s="65"/>
    </row>
    <row r="156" spans="1:4" ht="16.5">
      <c r="A156" s="65" t="s">
        <v>473</v>
      </c>
      <c r="D156" s="65"/>
    </row>
    <row r="157" spans="1:4" ht="16.5">
      <c r="A157" s="65" t="s">
        <v>336</v>
      </c>
      <c r="D157" s="65"/>
    </row>
    <row r="158" spans="1:4" ht="16.5">
      <c r="A158" s="65" t="s">
        <v>474</v>
      </c>
      <c r="D158" s="65"/>
    </row>
    <row r="159" spans="1:4" ht="16.5">
      <c r="A159" s="43"/>
      <c r="D159" s="65"/>
    </row>
    <row r="160" ht="15">
      <c r="D160" s="66"/>
    </row>
    <row r="161" ht="15">
      <c r="D161" s="66"/>
    </row>
    <row r="162" ht="16.5">
      <c r="D162" s="65"/>
    </row>
    <row r="163" ht="15">
      <c r="D163" s="66"/>
    </row>
    <row r="164" ht="16.5">
      <c r="D164" s="65"/>
    </row>
    <row r="165" ht="15">
      <c r="D165" s="66"/>
    </row>
    <row r="166" ht="16.5">
      <c r="D166" s="65"/>
    </row>
    <row r="167" ht="15">
      <c r="D167" s="66"/>
    </row>
    <row r="168" ht="16.5">
      <c r="D168" s="65"/>
    </row>
    <row r="169" ht="15">
      <c r="D169" s="66"/>
    </row>
    <row r="170" ht="15">
      <c r="D170" s="66"/>
    </row>
    <row r="171" ht="16.5">
      <c r="D171" s="65"/>
    </row>
    <row r="172" ht="15">
      <c r="D172" s="66"/>
    </row>
    <row r="173" ht="16.5">
      <c r="D173" s="65"/>
    </row>
    <row r="174" ht="15">
      <c r="D174" s="66"/>
    </row>
    <row r="175" ht="16.5">
      <c r="D175" s="65"/>
    </row>
    <row r="176" ht="15">
      <c r="D176" s="66"/>
    </row>
    <row r="177" ht="16.5">
      <c r="D177" s="65"/>
    </row>
    <row r="178" ht="15">
      <c r="D178" s="66"/>
    </row>
    <row r="179" ht="16.5">
      <c r="D179" s="65"/>
    </row>
    <row r="180" ht="15">
      <c r="D180" s="66"/>
    </row>
    <row r="182" ht="15">
      <c r="D182" s="66"/>
    </row>
    <row r="183" ht="16.5">
      <c r="D183" s="65"/>
    </row>
    <row r="184" ht="16.5">
      <c r="D184" s="65"/>
    </row>
    <row r="185" ht="15">
      <c r="D185" s="66"/>
    </row>
    <row r="186" ht="16.5">
      <c r="D186" s="65"/>
    </row>
    <row r="187" ht="15">
      <c r="D187" s="66"/>
    </row>
    <row r="188" ht="16.5">
      <c r="D188" s="65"/>
    </row>
    <row r="189" ht="15">
      <c r="D189" s="66"/>
    </row>
    <row r="190" ht="16.5">
      <c r="D190" s="65"/>
    </row>
    <row r="191" ht="15">
      <c r="D191" s="66"/>
    </row>
    <row r="192" ht="16.5">
      <c r="D192" s="65"/>
    </row>
    <row r="193" ht="15">
      <c r="D193" s="66"/>
    </row>
    <row r="194" ht="16.5">
      <c r="D194" s="65"/>
    </row>
    <row r="195" ht="15">
      <c r="D195" s="66"/>
    </row>
    <row r="196" ht="16.5">
      <c r="D196" s="65"/>
    </row>
    <row r="197" ht="15">
      <c r="D197" s="66"/>
    </row>
    <row r="198" ht="16.5">
      <c r="D198" s="65"/>
    </row>
    <row r="199" ht="15">
      <c r="D199" s="66"/>
    </row>
    <row r="200" ht="16.5">
      <c r="D200" s="65"/>
    </row>
    <row r="201" ht="15">
      <c r="D201" s="66"/>
    </row>
    <row r="202" ht="16.5">
      <c r="D202" s="65"/>
    </row>
    <row r="203" ht="15">
      <c r="D203" s="66"/>
    </row>
    <row r="204" ht="16.5">
      <c r="D204" s="65"/>
    </row>
    <row r="205" ht="15">
      <c r="D205" s="66"/>
    </row>
    <row r="206" ht="16.5">
      <c r="D206" s="65"/>
    </row>
    <row r="207" ht="15">
      <c r="D207" s="66"/>
    </row>
    <row r="208" ht="16.5">
      <c r="D208" s="65"/>
    </row>
    <row r="209" ht="15">
      <c r="D209" s="66"/>
    </row>
    <row r="210" ht="16.5">
      <c r="D210" s="65"/>
    </row>
    <row r="212" ht="15">
      <c r="D212" s="66"/>
    </row>
    <row r="213" ht="16.5">
      <c r="D213" s="65"/>
    </row>
    <row r="214" ht="15">
      <c r="D214" s="66"/>
    </row>
    <row r="215" ht="16.5">
      <c r="D215" s="65"/>
    </row>
    <row r="216" ht="15">
      <c r="D216" s="66"/>
    </row>
    <row r="217" ht="16.5">
      <c r="D217" s="65"/>
    </row>
    <row r="218" ht="15">
      <c r="D218" s="66"/>
    </row>
    <row r="219" ht="16.5">
      <c r="D219" s="65"/>
    </row>
    <row r="220" ht="15">
      <c r="D220" s="66"/>
    </row>
    <row r="221" ht="16.5">
      <c r="D221" s="65"/>
    </row>
    <row r="222" ht="15">
      <c r="D222" s="66"/>
    </row>
    <row r="223" ht="16.5">
      <c r="D223" s="65"/>
    </row>
    <row r="224" ht="15">
      <c r="D224" s="66"/>
    </row>
    <row r="225" ht="16.5">
      <c r="D225" s="65"/>
    </row>
    <row r="226" ht="15">
      <c r="D226" s="66"/>
    </row>
    <row r="227" ht="16.5">
      <c r="D227" s="65"/>
    </row>
    <row r="228" ht="15">
      <c r="D228" s="66"/>
    </row>
    <row r="229" ht="16.5">
      <c r="D229" s="65"/>
    </row>
    <row r="230" ht="15">
      <c r="D230" s="66"/>
    </row>
    <row r="231" ht="16.5">
      <c r="D231" s="65"/>
    </row>
    <row r="232" ht="15">
      <c r="D232" s="66"/>
    </row>
    <row r="233" ht="16.5">
      <c r="D233" s="65"/>
    </row>
    <row r="234" ht="15">
      <c r="D234" s="66"/>
    </row>
    <row r="235" ht="16.5">
      <c r="D235" s="65"/>
    </row>
    <row r="236" ht="15">
      <c r="D236" s="66"/>
    </row>
    <row r="237" ht="16.5">
      <c r="D237" s="65"/>
    </row>
    <row r="238" ht="15">
      <c r="D238" s="66"/>
    </row>
    <row r="239" ht="16.5">
      <c r="D239" s="65"/>
    </row>
    <row r="240" ht="15">
      <c r="D240" s="66"/>
    </row>
    <row r="241" ht="16.5">
      <c r="D241" s="65"/>
    </row>
    <row r="243" ht="15">
      <c r="D243" s="66"/>
    </row>
    <row r="244" ht="16.5">
      <c r="D244" s="65"/>
    </row>
    <row r="245" ht="15">
      <c r="D245" s="66"/>
    </row>
    <row r="246" ht="16.5">
      <c r="D246" s="65"/>
    </row>
    <row r="247" ht="15">
      <c r="D247" s="66"/>
    </row>
    <row r="248" ht="16.5">
      <c r="D248" s="65"/>
    </row>
    <row r="249" ht="15">
      <c r="D249" s="66"/>
    </row>
    <row r="250" ht="16.5">
      <c r="D250" s="65"/>
    </row>
    <row r="251" ht="15">
      <c r="D251" s="66"/>
    </row>
    <row r="252" ht="16.5">
      <c r="D252" s="65"/>
    </row>
    <row r="253" ht="15">
      <c r="D253" s="66"/>
    </row>
    <row r="254" ht="15">
      <c r="D254" s="66"/>
    </row>
    <row r="255" ht="16.5">
      <c r="D255" s="65"/>
    </row>
    <row r="256" ht="15">
      <c r="D256" s="66"/>
    </row>
    <row r="257" ht="16.5">
      <c r="D257" s="65"/>
    </row>
    <row r="258" ht="15">
      <c r="D258" s="66"/>
    </row>
    <row r="259" ht="16.5">
      <c r="D259" s="65"/>
    </row>
    <row r="260" ht="15">
      <c r="D260" s="66"/>
    </row>
    <row r="261" ht="16.5">
      <c r="D261" s="65"/>
    </row>
    <row r="262" ht="15">
      <c r="D262" s="66"/>
    </row>
    <row r="263" ht="16.5">
      <c r="D263" s="65"/>
    </row>
    <row r="264" ht="15">
      <c r="D264" s="66"/>
    </row>
    <row r="265" ht="16.5">
      <c r="D265" s="65"/>
    </row>
    <row r="266" ht="15">
      <c r="D266" s="66"/>
    </row>
    <row r="267" ht="16.5">
      <c r="D267" s="65"/>
    </row>
    <row r="268" ht="15">
      <c r="D268" s="66"/>
    </row>
    <row r="269" ht="16.5">
      <c r="D269" s="65"/>
    </row>
    <row r="270" ht="15">
      <c r="D270" s="66"/>
    </row>
    <row r="271" ht="16.5">
      <c r="D271" s="65"/>
    </row>
    <row r="272" ht="15">
      <c r="D272" s="66"/>
    </row>
    <row r="274" ht="15">
      <c r="D274" s="66"/>
    </row>
    <row r="275" ht="15">
      <c r="D275" s="66"/>
    </row>
    <row r="276" ht="16.5">
      <c r="D276" s="65"/>
    </row>
    <row r="277" ht="15">
      <c r="D277" s="66"/>
    </row>
    <row r="278" ht="16.5">
      <c r="D278" s="65"/>
    </row>
    <row r="279" ht="15">
      <c r="D279" s="66"/>
    </row>
    <row r="280" ht="16.5">
      <c r="D280" s="65"/>
    </row>
    <row r="281" ht="15">
      <c r="D281" s="66"/>
    </row>
    <row r="282" ht="16.5">
      <c r="D282" s="65"/>
    </row>
    <row r="283" ht="15">
      <c r="D283" s="66"/>
    </row>
    <row r="284" ht="16.5">
      <c r="D284" s="65"/>
    </row>
    <row r="285" ht="15">
      <c r="D285" s="66"/>
    </row>
    <row r="286" ht="16.5">
      <c r="D286" s="65"/>
    </row>
    <row r="287" ht="15">
      <c r="D287" s="66"/>
    </row>
    <row r="288" ht="16.5">
      <c r="D288" s="65"/>
    </row>
    <row r="289" ht="15">
      <c r="D289" s="66"/>
    </row>
    <row r="290" ht="16.5">
      <c r="D290" s="65"/>
    </row>
    <row r="291" ht="15">
      <c r="D291" s="66"/>
    </row>
    <row r="292" ht="16.5">
      <c r="D292" s="65"/>
    </row>
    <row r="293" ht="15">
      <c r="D293" s="66"/>
    </row>
    <row r="294" ht="16.5">
      <c r="D294" s="65"/>
    </row>
    <row r="295" ht="15">
      <c r="D295" s="66"/>
    </row>
    <row r="296" ht="16.5">
      <c r="D296" s="65"/>
    </row>
    <row r="297" ht="15">
      <c r="D297" s="66"/>
    </row>
    <row r="298" ht="16.5">
      <c r="D298" s="65"/>
    </row>
    <row r="299" ht="15">
      <c r="D299" s="66"/>
    </row>
    <row r="300" ht="16.5">
      <c r="D300" s="65"/>
    </row>
    <row r="301" ht="15">
      <c r="D301" s="66"/>
    </row>
    <row r="303" ht="15">
      <c r="D303" s="66"/>
    </row>
    <row r="304" ht="16.5">
      <c r="D304" s="65"/>
    </row>
    <row r="305" ht="15">
      <c r="D305" s="66"/>
    </row>
    <row r="306" ht="16.5">
      <c r="D306" s="65"/>
    </row>
    <row r="307" ht="15">
      <c r="D307" s="66"/>
    </row>
    <row r="308" ht="16.5">
      <c r="D308" s="65"/>
    </row>
    <row r="309" ht="15">
      <c r="D309" s="66"/>
    </row>
    <row r="310" ht="16.5">
      <c r="D310" s="65"/>
    </row>
    <row r="311" ht="15">
      <c r="D311" s="66"/>
    </row>
    <row r="312" ht="16.5">
      <c r="D312" s="65"/>
    </row>
    <row r="313" ht="15">
      <c r="D313" s="66"/>
    </row>
    <row r="314" ht="16.5">
      <c r="D314" s="65"/>
    </row>
    <row r="315" ht="15">
      <c r="D315" s="66"/>
    </row>
    <row r="316" ht="16.5">
      <c r="D316" s="65"/>
    </row>
    <row r="317" ht="15">
      <c r="D317" s="66"/>
    </row>
    <row r="318" ht="16.5">
      <c r="D318" s="65"/>
    </row>
    <row r="319" ht="15">
      <c r="D319" s="66"/>
    </row>
    <row r="320" ht="16.5">
      <c r="D320" s="65"/>
    </row>
    <row r="321" ht="15">
      <c r="D321" s="66"/>
    </row>
    <row r="322" ht="16.5">
      <c r="D322" s="65"/>
    </row>
    <row r="323" ht="15">
      <c r="D323" s="66"/>
    </row>
    <row r="324" ht="16.5">
      <c r="D324" s="65"/>
    </row>
    <row r="325" ht="15">
      <c r="D325" s="66"/>
    </row>
    <row r="326" ht="16.5">
      <c r="D326" s="65"/>
    </row>
    <row r="327" ht="15">
      <c r="D327" s="66"/>
    </row>
    <row r="328" ht="16.5">
      <c r="D328" s="65"/>
    </row>
    <row r="329" ht="15">
      <c r="D329" s="66"/>
    </row>
    <row r="330" ht="16.5">
      <c r="D330" s="65"/>
    </row>
    <row r="331" ht="15">
      <c r="D331" s="66"/>
    </row>
    <row r="333" ht="15">
      <c r="D333" s="66"/>
    </row>
    <row r="334" ht="16.5">
      <c r="D334" s="65"/>
    </row>
    <row r="335" ht="15">
      <c r="D335" s="66"/>
    </row>
    <row r="336" ht="16.5">
      <c r="D336" s="65"/>
    </row>
    <row r="337" ht="15">
      <c r="D337" s="66"/>
    </row>
    <row r="338" ht="16.5">
      <c r="D338" s="65"/>
    </row>
    <row r="339" ht="15">
      <c r="D339" s="66"/>
    </row>
    <row r="340" ht="16.5">
      <c r="D340" s="65"/>
    </row>
    <row r="341" ht="15">
      <c r="D341" s="66"/>
    </row>
    <row r="342" ht="16.5">
      <c r="D342" s="65"/>
    </row>
    <row r="343" ht="15">
      <c r="D343" s="66"/>
    </row>
    <row r="344" ht="16.5">
      <c r="D344" s="65"/>
    </row>
    <row r="345" ht="15">
      <c r="D345" s="66"/>
    </row>
    <row r="346" ht="16.5">
      <c r="D346" s="65"/>
    </row>
    <row r="347" ht="15">
      <c r="D347" s="66"/>
    </row>
    <row r="348" ht="16.5">
      <c r="D348" s="65"/>
    </row>
    <row r="349" ht="15">
      <c r="D349" s="66"/>
    </row>
    <row r="350" ht="16.5">
      <c r="D350" s="65"/>
    </row>
    <row r="351" ht="15">
      <c r="D351" s="66"/>
    </row>
    <row r="352" ht="16.5">
      <c r="D352" s="65"/>
    </row>
    <row r="353" ht="15">
      <c r="D353" s="66"/>
    </row>
    <row r="354" ht="16.5">
      <c r="D354" s="65"/>
    </row>
    <row r="355" ht="15">
      <c r="D355" s="66"/>
    </row>
    <row r="356" ht="16.5">
      <c r="D356" s="65"/>
    </row>
    <row r="357" ht="15">
      <c r="D357" s="66"/>
    </row>
    <row r="358" ht="16.5">
      <c r="D358" s="65"/>
    </row>
    <row r="359" ht="15">
      <c r="D359" s="66"/>
    </row>
    <row r="360" ht="16.5">
      <c r="D360" s="65"/>
    </row>
    <row r="361" ht="15">
      <c r="D361" s="66"/>
    </row>
    <row r="362" ht="16.5">
      <c r="D362" s="65"/>
    </row>
    <row r="363" ht="15">
      <c r="D363" s="66"/>
    </row>
    <row r="364" ht="16.5">
      <c r="D364" s="65"/>
    </row>
    <row r="365" ht="15">
      <c r="D365" s="66"/>
    </row>
    <row r="366" ht="16.5">
      <c r="D366" s="65"/>
    </row>
    <row r="367" ht="15">
      <c r="D367" s="66"/>
    </row>
    <row r="368" ht="16.5">
      <c r="D368" s="65"/>
    </row>
    <row r="369" ht="15">
      <c r="D369" s="66"/>
    </row>
    <row r="370" ht="16.5">
      <c r="D370" s="65"/>
    </row>
    <row r="371" ht="15">
      <c r="D371" s="66"/>
    </row>
    <row r="372" ht="16.5">
      <c r="D372" s="65"/>
    </row>
    <row r="373" ht="15">
      <c r="D373" s="66"/>
    </row>
    <row r="374" ht="16.5">
      <c r="D374" s="65"/>
    </row>
    <row r="375" ht="15">
      <c r="D375" s="66"/>
    </row>
    <row r="376" ht="16.5">
      <c r="D376" s="65"/>
    </row>
    <row r="377" ht="15">
      <c r="D377" s="66"/>
    </row>
    <row r="378" ht="16.5">
      <c r="D378" s="65"/>
    </row>
    <row r="379" ht="15">
      <c r="D379" s="66"/>
    </row>
    <row r="380" ht="16.5">
      <c r="D380" s="65"/>
    </row>
    <row r="381" ht="15">
      <c r="D381" s="66"/>
    </row>
    <row r="382" ht="15">
      <c r="D382" s="66"/>
    </row>
    <row r="383" ht="16.5">
      <c r="D383" s="65"/>
    </row>
    <row r="384" ht="15">
      <c r="D384" s="66"/>
    </row>
    <row r="385" ht="15">
      <c r="D385" s="66"/>
    </row>
    <row r="386" ht="16.5">
      <c r="D386" s="65"/>
    </row>
    <row r="387" ht="15">
      <c r="D387" s="66"/>
    </row>
    <row r="388" ht="16.5">
      <c r="D388" s="65"/>
    </row>
    <row r="389" ht="15">
      <c r="D389" s="66"/>
    </row>
    <row r="390" ht="16.5">
      <c r="D390" s="65"/>
    </row>
    <row r="391" ht="15">
      <c r="D391" s="66"/>
    </row>
    <row r="392" ht="16.5">
      <c r="D392" s="65"/>
    </row>
    <row r="393" ht="15">
      <c r="D393" s="66"/>
    </row>
    <row r="394" ht="16.5">
      <c r="D394" s="65"/>
    </row>
    <row r="395" ht="15">
      <c r="D395" s="66"/>
    </row>
    <row r="396" ht="16.5">
      <c r="D396" s="65"/>
    </row>
    <row r="397" ht="15">
      <c r="D397" s="66"/>
    </row>
    <row r="398" ht="16.5">
      <c r="D398" s="65"/>
    </row>
    <row r="399" ht="15">
      <c r="D399" s="66"/>
    </row>
    <row r="400" ht="16.5">
      <c r="D400" s="65"/>
    </row>
    <row r="401" ht="15">
      <c r="D401" s="66"/>
    </row>
    <row r="402" ht="16.5">
      <c r="D402" s="65"/>
    </row>
    <row r="403" ht="15">
      <c r="D403" s="66"/>
    </row>
    <row r="404" ht="16.5">
      <c r="D404" s="65"/>
    </row>
    <row r="405" ht="15">
      <c r="D405" s="66"/>
    </row>
    <row r="406" ht="16.5">
      <c r="D406" s="65"/>
    </row>
    <row r="407" ht="15">
      <c r="D407" s="66"/>
    </row>
    <row r="408" ht="16.5">
      <c r="D408" s="65"/>
    </row>
    <row r="409" ht="15">
      <c r="D409" s="66"/>
    </row>
    <row r="410" ht="16.5">
      <c r="D410" s="65"/>
    </row>
    <row r="411" ht="15">
      <c r="D411" s="66"/>
    </row>
    <row r="412" ht="16.5">
      <c r="D412" s="65"/>
    </row>
    <row r="413" ht="15">
      <c r="D413" s="66"/>
    </row>
    <row r="414" ht="16.5">
      <c r="D414" s="65"/>
    </row>
    <row r="415" ht="15">
      <c r="D415" s="66"/>
    </row>
    <row r="416" ht="16.5">
      <c r="D416" s="65"/>
    </row>
    <row r="417" ht="15">
      <c r="D417" s="66"/>
    </row>
    <row r="418" ht="16.5">
      <c r="D418" s="65"/>
    </row>
    <row r="419" ht="15">
      <c r="D419" s="66"/>
    </row>
    <row r="420" ht="16.5">
      <c r="D420" s="65"/>
    </row>
    <row r="421" ht="15">
      <c r="D421" s="66"/>
    </row>
    <row r="422" ht="16.5">
      <c r="D422" s="65"/>
    </row>
    <row r="423" ht="16.5">
      <c r="D423" s="65"/>
    </row>
    <row r="424" ht="15">
      <c r="D424" s="66"/>
    </row>
    <row r="425" ht="16.5">
      <c r="D425" s="65"/>
    </row>
    <row r="426" ht="15">
      <c r="D426" s="66"/>
    </row>
    <row r="427" ht="16.5">
      <c r="D427" s="65"/>
    </row>
    <row r="428" ht="15">
      <c r="D428" s="66"/>
    </row>
    <row r="429" ht="16.5">
      <c r="D429" s="65"/>
    </row>
    <row r="430" ht="15">
      <c r="D430" s="66"/>
    </row>
    <row r="431" ht="16.5">
      <c r="D431" s="65"/>
    </row>
    <row r="432" ht="15">
      <c r="D432" s="66"/>
    </row>
    <row r="433" ht="16.5">
      <c r="D433" s="65"/>
    </row>
    <row r="434" ht="15">
      <c r="D434" s="66"/>
    </row>
    <row r="435" ht="16.5">
      <c r="D435" s="65"/>
    </row>
    <row r="436" ht="15">
      <c r="D436" s="66"/>
    </row>
    <row r="437" ht="16.5">
      <c r="D437" s="65"/>
    </row>
    <row r="438" ht="15">
      <c r="D438" s="66"/>
    </row>
    <row r="439" ht="16.5">
      <c r="D439" s="65"/>
    </row>
    <row r="440" ht="15">
      <c r="D440" s="66"/>
    </row>
    <row r="441" ht="16.5">
      <c r="D441" s="65"/>
    </row>
    <row r="442" ht="15">
      <c r="D442" s="66"/>
    </row>
    <row r="443" ht="16.5">
      <c r="D443" s="65"/>
    </row>
    <row r="444" ht="15">
      <c r="D444" s="66"/>
    </row>
    <row r="445" ht="16.5">
      <c r="D445" s="65"/>
    </row>
    <row r="446" ht="15">
      <c r="D446" s="66"/>
    </row>
    <row r="447" ht="16.5">
      <c r="D447" s="65"/>
    </row>
    <row r="448" ht="15">
      <c r="D448" s="66"/>
    </row>
    <row r="449" ht="16.5">
      <c r="D449" s="65"/>
    </row>
    <row r="450" ht="15">
      <c r="D450" s="66"/>
    </row>
    <row r="451" ht="16.5">
      <c r="D451" s="65"/>
    </row>
    <row r="452" ht="16.5">
      <c r="D452" s="65"/>
    </row>
    <row r="453" ht="15">
      <c r="D453" s="66"/>
    </row>
    <row r="454" ht="16.5">
      <c r="D454" s="65"/>
    </row>
    <row r="455" ht="15">
      <c r="D455" s="66"/>
    </row>
    <row r="456" ht="16.5">
      <c r="D456" s="65"/>
    </row>
    <row r="457" ht="15">
      <c r="D457" s="66"/>
    </row>
    <row r="458" ht="16.5">
      <c r="D458" s="65"/>
    </row>
    <row r="459" ht="15">
      <c r="D459" s="66"/>
    </row>
    <row r="460" ht="16.5">
      <c r="D460" s="65"/>
    </row>
    <row r="461" ht="15">
      <c r="D461" s="66"/>
    </row>
    <row r="462" ht="16.5">
      <c r="D462" s="65"/>
    </row>
    <row r="463" ht="15">
      <c r="D463" s="66"/>
    </row>
    <row r="464" ht="16.5">
      <c r="D464" s="65"/>
    </row>
    <row r="465" ht="15">
      <c r="D465" s="66"/>
    </row>
    <row r="466" ht="16.5">
      <c r="D466" s="65"/>
    </row>
    <row r="467" ht="15">
      <c r="D467" s="66"/>
    </row>
    <row r="468" ht="16.5">
      <c r="D468" s="65"/>
    </row>
    <row r="469" ht="15">
      <c r="D469" s="66"/>
    </row>
    <row r="470" ht="16.5">
      <c r="D470" s="65"/>
    </row>
    <row r="471" ht="15">
      <c r="D471" s="66"/>
    </row>
    <row r="472" ht="16.5">
      <c r="D472" s="65"/>
    </row>
    <row r="473" ht="15">
      <c r="D473" s="66"/>
    </row>
    <row r="474" ht="16.5">
      <c r="D474" s="65"/>
    </row>
    <row r="475" ht="15">
      <c r="D475" s="66"/>
    </row>
    <row r="476" ht="16.5">
      <c r="D476" s="65"/>
    </row>
    <row r="477" ht="15">
      <c r="D477" s="66"/>
    </row>
    <row r="478" ht="16.5">
      <c r="D478" s="65"/>
    </row>
    <row r="479" ht="15">
      <c r="D479" s="66"/>
    </row>
    <row r="480" ht="16.5">
      <c r="D480" s="65"/>
    </row>
    <row r="481" ht="15">
      <c r="D481" s="66"/>
    </row>
    <row r="482" ht="16.5">
      <c r="D482" s="65"/>
    </row>
    <row r="483" ht="15">
      <c r="D483" s="66"/>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topLeftCell="A19">
      <selection activeCell="C35" sqref="C35"/>
    </sheetView>
  </sheetViews>
  <sheetFormatPr defaultColWidth="9.140625" defaultRowHeight="15"/>
  <sheetData>
    <row r="1" spans="1:3" ht="15">
      <c r="A1" t="s">
        <v>69</v>
      </c>
      <c r="B1" t="s">
        <v>70</v>
      </c>
      <c r="C1">
        <f>LEN(B1)</f>
        <v>212</v>
      </c>
    </row>
    <row r="2" spans="1:3" ht="15">
      <c r="A2" t="s">
        <v>71</v>
      </c>
      <c r="B2" t="s">
        <v>72</v>
      </c>
      <c r="C2">
        <f aca="true" t="shared" si="0" ref="C2:C61">LEN(B2)</f>
        <v>168</v>
      </c>
    </row>
    <row r="3" spans="1:3" ht="15">
      <c r="A3" t="s">
        <v>73</v>
      </c>
      <c r="B3" t="s">
        <v>74</v>
      </c>
      <c r="C3">
        <f t="shared" si="0"/>
        <v>119</v>
      </c>
    </row>
    <row r="4" spans="1:3" ht="15">
      <c r="A4" t="s">
        <v>75</v>
      </c>
      <c r="B4" t="s">
        <v>76</v>
      </c>
      <c r="C4">
        <f t="shared" si="0"/>
        <v>69</v>
      </c>
    </row>
    <row r="5" spans="1:3" ht="15">
      <c r="A5" t="s">
        <v>77</v>
      </c>
      <c r="B5" t="s">
        <v>78</v>
      </c>
      <c r="C5">
        <f t="shared" si="0"/>
        <v>120</v>
      </c>
    </row>
    <row r="6" spans="1:3" ht="15">
      <c r="A6" t="s">
        <v>79</v>
      </c>
      <c r="B6" t="s">
        <v>80</v>
      </c>
      <c r="C6">
        <f t="shared" si="0"/>
        <v>137</v>
      </c>
    </row>
    <row r="7" spans="1:3" ht="15">
      <c r="A7" t="s">
        <v>81</v>
      </c>
      <c r="B7" t="s">
        <v>82</v>
      </c>
      <c r="C7">
        <f t="shared" si="0"/>
        <v>123</v>
      </c>
    </row>
    <row r="8" spans="1:3" ht="15">
      <c r="A8" t="s">
        <v>83</v>
      </c>
      <c r="B8" t="s">
        <v>84</v>
      </c>
      <c r="C8">
        <f t="shared" si="0"/>
        <v>214</v>
      </c>
    </row>
    <row r="9" spans="1:3" ht="15">
      <c r="A9" t="s">
        <v>85</v>
      </c>
      <c r="B9" t="s">
        <v>86</v>
      </c>
      <c r="C9">
        <f t="shared" si="0"/>
        <v>108</v>
      </c>
    </row>
    <row r="10" spans="1:3" ht="15">
      <c r="A10" t="s">
        <v>87</v>
      </c>
      <c r="B10" t="s">
        <v>88</v>
      </c>
      <c r="C10">
        <f t="shared" si="0"/>
        <v>146</v>
      </c>
    </row>
    <row r="11" spans="1:3" ht="15">
      <c r="A11" t="s">
        <v>89</v>
      </c>
      <c r="B11" t="s">
        <v>90</v>
      </c>
      <c r="C11">
        <f t="shared" si="0"/>
        <v>338</v>
      </c>
    </row>
    <row r="12" spans="1:3" ht="15">
      <c r="A12" t="s">
        <v>91</v>
      </c>
      <c r="B12" t="s">
        <v>92</v>
      </c>
      <c r="C12">
        <f t="shared" si="0"/>
        <v>125</v>
      </c>
    </row>
    <row r="13" spans="1:3" ht="15">
      <c r="A13" t="s">
        <v>93</v>
      </c>
      <c r="B13" t="s">
        <v>94</v>
      </c>
      <c r="C13">
        <f t="shared" si="0"/>
        <v>279</v>
      </c>
    </row>
    <row r="14" spans="1:3" ht="15">
      <c r="A14" t="s">
        <v>95</v>
      </c>
      <c r="B14" t="s">
        <v>96</v>
      </c>
      <c r="C14">
        <f t="shared" si="0"/>
        <v>62</v>
      </c>
    </row>
    <row r="15" spans="1:3" ht="15">
      <c r="A15" t="s">
        <v>97</v>
      </c>
      <c r="B15" t="s">
        <v>98</v>
      </c>
      <c r="C15">
        <f t="shared" si="0"/>
        <v>50</v>
      </c>
    </row>
    <row r="16" spans="1:3" ht="15">
      <c r="A16" t="s">
        <v>99</v>
      </c>
      <c r="B16" t="s">
        <v>100</v>
      </c>
      <c r="C16">
        <f t="shared" si="0"/>
        <v>259</v>
      </c>
    </row>
    <row r="17" spans="1:3" ht="15">
      <c r="A17" t="s">
        <v>101</v>
      </c>
      <c r="B17" t="s">
        <v>102</v>
      </c>
      <c r="C17">
        <f t="shared" si="0"/>
        <v>127</v>
      </c>
    </row>
    <row r="18" spans="1:3" ht="15">
      <c r="A18" t="s">
        <v>103</v>
      </c>
      <c r="B18" t="s">
        <v>104</v>
      </c>
      <c r="C18">
        <f t="shared" si="0"/>
        <v>107</v>
      </c>
    </row>
    <row r="19" spans="1:3" ht="15">
      <c r="A19" t="s">
        <v>105</v>
      </c>
      <c r="B19" t="s">
        <v>106</v>
      </c>
      <c r="C19">
        <f t="shared" si="0"/>
        <v>173</v>
      </c>
    </row>
    <row r="20" spans="1:3" ht="15">
      <c r="A20" t="s">
        <v>107</v>
      </c>
      <c r="B20" t="s">
        <v>108</v>
      </c>
      <c r="C20">
        <f t="shared" si="0"/>
        <v>110</v>
      </c>
    </row>
    <row r="21" spans="1:3" ht="15">
      <c r="A21" t="s">
        <v>109</v>
      </c>
      <c r="B21" t="s">
        <v>110</v>
      </c>
      <c r="C21">
        <f t="shared" si="0"/>
        <v>225</v>
      </c>
    </row>
    <row r="22" spans="1:3" ht="15">
      <c r="A22" t="s">
        <v>111</v>
      </c>
      <c r="B22" t="s">
        <v>112</v>
      </c>
      <c r="C22">
        <f t="shared" si="0"/>
        <v>215</v>
      </c>
    </row>
    <row r="23" spans="1:3" ht="15">
      <c r="A23" t="s">
        <v>113</v>
      </c>
      <c r="B23" t="s">
        <v>114</v>
      </c>
      <c r="C23">
        <f t="shared" si="0"/>
        <v>229</v>
      </c>
    </row>
    <row r="24" spans="1:3" ht="15">
      <c r="A24" t="s">
        <v>115</v>
      </c>
      <c r="B24" t="s">
        <v>116</v>
      </c>
      <c r="C24">
        <f t="shared" si="0"/>
        <v>158</v>
      </c>
    </row>
    <row r="25" spans="1:3" ht="15">
      <c r="A25" t="s">
        <v>117</v>
      </c>
      <c r="B25" t="s">
        <v>118</v>
      </c>
      <c r="C25">
        <f t="shared" si="0"/>
        <v>163</v>
      </c>
    </row>
    <row r="26" spans="1:3" ht="15">
      <c r="A26" t="s">
        <v>119</v>
      </c>
      <c r="B26" t="s">
        <v>120</v>
      </c>
      <c r="C26">
        <f t="shared" si="0"/>
        <v>302</v>
      </c>
    </row>
    <row r="27" spans="1:3" ht="15">
      <c r="A27" t="s">
        <v>121</v>
      </c>
      <c r="B27" t="s">
        <v>122</v>
      </c>
      <c r="C27">
        <f t="shared" si="0"/>
        <v>137</v>
      </c>
    </row>
    <row r="28" spans="1:3" ht="15">
      <c r="A28" t="s">
        <v>123</v>
      </c>
      <c r="B28" t="s">
        <v>124</v>
      </c>
      <c r="C28">
        <f t="shared" si="0"/>
        <v>264</v>
      </c>
    </row>
    <row r="29" spans="1:3" ht="15">
      <c r="A29" t="s">
        <v>125</v>
      </c>
      <c r="B29" t="s">
        <v>126</v>
      </c>
      <c r="C29">
        <f t="shared" si="0"/>
        <v>419</v>
      </c>
    </row>
    <row r="30" spans="1:3" ht="15">
      <c r="A30" t="s">
        <v>127</v>
      </c>
      <c r="B30" t="s">
        <v>128</v>
      </c>
      <c r="C30">
        <f t="shared" si="0"/>
        <v>165</v>
      </c>
    </row>
    <row r="31" spans="1:3" ht="15">
      <c r="A31" t="s">
        <v>129</v>
      </c>
      <c r="B31" t="s">
        <v>130</v>
      </c>
      <c r="C31">
        <f t="shared" si="0"/>
        <v>240</v>
      </c>
    </row>
    <row r="32" spans="1:3" ht="15">
      <c r="A32" t="s">
        <v>131</v>
      </c>
      <c r="B32" t="s">
        <v>132</v>
      </c>
      <c r="C32">
        <f t="shared" si="0"/>
        <v>292</v>
      </c>
    </row>
    <row r="33" spans="1:3" ht="15">
      <c r="A33" t="s">
        <v>133</v>
      </c>
      <c r="B33" t="s">
        <v>134</v>
      </c>
      <c r="C33">
        <f t="shared" si="0"/>
        <v>52</v>
      </c>
    </row>
    <row r="34" spans="1:3" ht="15">
      <c r="A34" t="s">
        <v>135</v>
      </c>
      <c r="B34" t="s">
        <v>136</v>
      </c>
      <c r="C34">
        <f t="shared" si="0"/>
        <v>119</v>
      </c>
    </row>
    <row r="35" spans="1:3" ht="15">
      <c r="A35" t="s">
        <v>137</v>
      </c>
      <c r="B35" t="s">
        <v>138</v>
      </c>
      <c r="C35">
        <f t="shared" si="0"/>
        <v>667</v>
      </c>
    </row>
    <row r="36" spans="1:3" ht="15">
      <c r="A36" t="s">
        <v>139</v>
      </c>
      <c r="B36" t="s">
        <v>140</v>
      </c>
      <c r="C36">
        <f t="shared" si="0"/>
        <v>154</v>
      </c>
    </row>
    <row r="37" spans="1:3" ht="15">
      <c r="A37" t="s">
        <v>141</v>
      </c>
      <c r="B37" t="s">
        <v>142</v>
      </c>
      <c r="C37">
        <f t="shared" si="0"/>
        <v>102</v>
      </c>
    </row>
    <row r="38" spans="1:3" ht="15">
      <c r="A38" t="s">
        <v>143</v>
      </c>
      <c r="B38" t="s">
        <v>144</v>
      </c>
      <c r="C38">
        <f t="shared" si="0"/>
        <v>110</v>
      </c>
    </row>
    <row r="39" spans="1:3" ht="15">
      <c r="A39" t="s">
        <v>145</v>
      </c>
      <c r="B39" t="s">
        <v>146</v>
      </c>
      <c r="C39">
        <f t="shared" si="0"/>
        <v>136</v>
      </c>
    </row>
    <row r="40" spans="1:3" ht="15">
      <c r="A40" t="s">
        <v>147</v>
      </c>
      <c r="B40" t="s">
        <v>148</v>
      </c>
      <c r="C40">
        <f t="shared" si="0"/>
        <v>34</v>
      </c>
    </row>
    <row r="41" spans="1:3" ht="15">
      <c r="A41" t="s">
        <v>149</v>
      </c>
      <c r="B41" t="s">
        <v>150</v>
      </c>
      <c r="C41">
        <f t="shared" si="0"/>
        <v>105</v>
      </c>
    </row>
    <row r="42" spans="1:3" ht="15">
      <c r="A42" t="s">
        <v>151</v>
      </c>
      <c r="B42" t="s">
        <v>152</v>
      </c>
      <c r="C42">
        <f t="shared" si="0"/>
        <v>49</v>
      </c>
    </row>
    <row r="43" spans="1:3" ht="15">
      <c r="A43" t="s">
        <v>153</v>
      </c>
      <c r="B43" t="s">
        <v>154</v>
      </c>
      <c r="C43">
        <f t="shared" si="0"/>
        <v>135</v>
      </c>
    </row>
    <row r="44" spans="1:3" ht="15">
      <c r="A44" t="s">
        <v>155</v>
      </c>
      <c r="B44" t="s">
        <v>156</v>
      </c>
      <c r="C44">
        <f t="shared" si="0"/>
        <v>218</v>
      </c>
    </row>
    <row r="45" spans="1:3" ht="15">
      <c r="A45" t="s">
        <v>157</v>
      </c>
      <c r="B45" t="s">
        <v>158</v>
      </c>
      <c r="C45">
        <f t="shared" si="0"/>
        <v>39</v>
      </c>
    </row>
    <row r="46" spans="1:3" ht="15">
      <c r="A46" t="s">
        <v>159</v>
      </c>
      <c r="B46" t="s">
        <v>160</v>
      </c>
      <c r="C46">
        <f t="shared" si="0"/>
        <v>95</v>
      </c>
    </row>
    <row r="47" spans="1:3" ht="15">
      <c r="A47" t="s">
        <v>161</v>
      </c>
      <c r="B47" t="s">
        <v>162</v>
      </c>
      <c r="C47">
        <f t="shared" si="0"/>
        <v>158</v>
      </c>
    </row>
    <row r="48" spans="1:3" ht="15">
      <c r="A48" t="s">
        <v>163</v>
      </c>
      <c r="B48" t="s">
        <v>164</v>
      </c>
      <c r="C48">
        <f t="shared" si="0"/>
        <v>211</v>
      </c>
    </row>
    <row r="49" spans="1:3" ht="15">
      <c r="A49" t="s">
        <v>165</v>
      </c>
      <c r="B49" t="s">
        <v>166</v>
      </c>
      <c r="C49">
        <f t="shared" si="0"/>
        <v>169</v>
      </c>
    </row>
    <row r="50" spans="1:3" ht="15">
      <c r="A50" t="s">
        <v>167</v>
      </c>
      <c r="B50" t="s">
        <v>168</v>
      </c>
      <c r="C50">
        <f t="shared" si="0"/>
        <v>210</v>
      </c>
    </row>
    <row r="51" spans="1:3" ht="15">
      <c r="A51" t="s">
        <v>169</v>
      </c>
      <c r="B51" t="s">
        <v>170</v>
      </c>
      <c r="C51">
        <f t="shared" si="0"/>
        <v>204</v>
      </c>
    </row>
    <row r="52" spans="1:3" ht="15">
      <c r="A52" t="s">
        <v>171</v>
      </c>
      <c r="B52" t="s">
        <v>172</v>
      </c>
      <c r="C52">
        <f t="shared" si="0"/>
        <v>87</v>
      </c>
    </row>
    <row r="53" spans="1:3" ht="15">
      <c r="A53" t="s">
        <v>173</v>
      </c>
      <c r="B53" t="s">
        <v>174</v>
      </c>
      <c r="C53">
        <f t="shared" si="0"/>
        <v>311</v>
      </c>
    </row>
    <row r="54" spans="1:3" ht="15">
      <c r="A54" t="s">
        <v>175</v>
      </c>
      <c r="B54" t="s">
        <v>176</v>
      </c>
      <c r="C54">
        <f t="shared" si="0"/>
        <v>132</v>
      </c>
    </row>
    <row r="55" spans="1:3" ht="15">
      <c r="A55" t="s">
        <v>177</v>
      </c>
      <c r="B55" t="s">
        <v>178</v>
      </c>
      <c r="C55">
        <f t="shared" si="0"/>
        <v>195</v>
      </c>
    </row>
    <row r="56" spans="1:3" ht="15">
      <c r="A56" t="s">
        <v>179</v>
      </c>
      <c r="B56" t="s">
        <v>180</v>
      </c>
      <c r="C56">
        <f t="shared" si="0"/>
        <v>62</v>
      </c>
    </row>
    <row r="57" spans="1:3" ht="15">
      <c r="A57" t="s">
        <v>181</v>
      </c>
      <c r="B57" t="s">
        <v>182</v>
      </c>
      <c r="C57">
        <f t="shared" si="0"/>
        <v>249</v>
      </c>
    </row>
    <row r="58" spans="1:3" ht="15">
      <c r="A58" t="s">
        <v>183</v>
      </c>
      <c r="B58" t="s">
        <v>184</v>
      </c>
      <c r="C58">
        <f t="shared" si="0"/>
        <v>98</v>
      </c>
    </row>
    <row r="59" spans="1:3" ht="15">
      <c r="A59" t="s">
        <v>185</v>
      </c>
      <c r="B59" t="s">
        <v>186</v>
      </c>
      <c r="C59">
        <f t="shared" si="0"/>
        <v>325</v>
      </c>
    </row>
    <row r="60" spans="1:3" ht="15">
      <c r="A60" t="s">
        <v>187</v>
      </c>
      <c r="B60" t="s">
        <v>188</v>
      </c>
      <c r="C60">
        <f t="shared" si="0"/>
        <v>91</v>
      </c>
    </row>
    <row r="61" spans="1:3" ht="15">
      <c r="A61" t="s">
        <v>189</v>
      </c>
      <c r="B61" t="s">
        <v>190</v>
      </c>
      <c r="C61">
        <f t="shared" si="0"/>
        <v>80</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election activeCell="C7" sqref="C7"/>
    </sheetView>
  </sheetViews>
  <sheetFormatPr defaultColWidth="9.140625" defaultRowHeight="15"/>
  <cols>
    <col min="1" max="1" width="22.7109375" style="0" customWidth="1"/>
  </cols>
  <sheetData>
    <row r="1" ht="15.75" thickBot="1">
      <c r="A1" s="13" t="s">
        <v>191</v>
      </c>
    </row>
    <row r="2" ht="15.75" thickBot="1">
      <c r="A2" s="14" t="s">
        <v>192</v>
      </c>
    </row>
    <row r="3" ht="15.75" thickBot="1">
      <c r="A3" s="14" t="s">
        <v>193</v>
      </c>
    </row>
    <row r="4" ht="26.25" thickBot="1">
      <c r="A4" s="14" t="s">
        <v>194</v>
      </c>
    </row>
    <row r="5" ht="15.75" thickBot="1">
      <c r="A5" s="14" t="s">
        <v>195</v>
      </c>
    </row>
    <row r="6" ht="26.25" thickBot="1">
      <c r="A6" s="14" t="s">
        <v>196</v>
      </c>
    </row>
    <row r="7" ht="15.75" thickBot="1">
      <c r="A7" s="14" t="s">
        <v>197</v>
      </c>
    </row>
    <row r="8" ht="15.75" thickBot="1">
      <c r="A8" s="14" t="s">
        <v>198</v>
      </c>
    </row>
    <row r="9" ht="26.25" thickBot="1">
      <c r="A9" s="14" t="s">
        <v>199</v>
      </c>
    </row>
    <row r="10" ht="15.75" thickBot="1">
      <c r="A10" s="14" t="s">
        <v>200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election activeCell="B1" sqref="B1"/>
    </sheetView>
  </sheetViews>
  <sheetFormatPr defaultColWidth="9.140625" defaultRowHeight="15"/>
  <cols>
    <col min="2" max="2" width="39.7109375" style="0" customWidth="1"/>
  </cols>
  <sheetData>
    <row r="1" spans="1:3" ht="15.75" thickBot="1">
      <c r="A1" s="9" t="s">
        <v>201</v>
      </c>
      <c r="B1" s="10" t="s">
        <v>202</v>
      </c>
      <c r="C1">
        <f>LEN(B1)</f>
        <v>28</v>
      </c>
    </row>
    <row r="2" spans="1:3" ht="24.75" thickBot="1">
      <c r="A2" s="11" t="s">
        <v>203</v>
      </c>
      <c r="B2" s="12" t="s">
        <v>204</v>
      </c>
      <c r="C2">
        <f aca="true" t="shared" si="0" ref="C2:C52">LEN(B2)</f>
        <v>61</v>
      </c>
    </row>
    <row r="3" spans="1:3" ht="24.75" thickBot="1">
      <c r="A3" s="11" t="s">
        <v>205</v>
      </c>
      <c r="B3" s="12" t="s">
        <v>206</v>
      </c>
      <c r="C3">
        <f t="shared" si="0"/>
        <v>60</v>
      </c>
    </row>
    <row r="4" spans="1:3" ht="15.75" thickBot="1">
      <c r="A4" s="11" t="s">
        <v>207</v>
      </c>
      <c r="B4" s="12" t="s">
        <v>208</v>
      </c>
      <c r="C4">
        <f t="shared" si="0"/>
        <v>27</v>
      </c>
    </row>
    <row r="5" spans="1:3" ht="15.75" thickBot="1">
      <c r="A5" s="11" t="s">
        <v>209</v>
      </c>
      <c r="B5" s="12" t="s">
        <v>210</v>
      </c>
      <c r="C5">
        <f t="shared" si="0"/>
        <v>5</v>
      </c>
    </row>
    <row r="6" spans="1:3" ht="24.75" thickBot="1">
      <c r="A6" s="11" t="s">
        <v>211</v>
      </c>
      <c r="B6" s="12" t="s">
        <v>212</v>
      </c>
      <c r="C6">
        <f t="shared" si="0"/>
        <v>70</v>
      </c>
    </row>
    <row r="7" spans="1:3" ht="15.75" thickBot="1">
      <c r="A7" s="11" t="s">
        <v>213</v>
      </c>
      <c r="B7" s="12" t="s">
        <v>214</v>
      </c>
      <c r="C7">
        <f t="shared" si="0"/>
        <v>37</v>
      </c>
    </row>
    <row r="8" spans="1:3" ht="24.75" thickBot="1">
      <c r="A8" s="11" t="s">
        <v>215</v>
      </c>
      <c r="B8" s="12" t="s">
        <v>216</v>
      </c>
      <c r="C8">
        <f t="shared" si="0"/>
        <v>66</v>
      </c>
    </row>
    <row r="9" spans="1:3" ht="15.75" thickBot="1">
      <c r="A9" s="11" t="s">
        <v>217</v>
      </c>
      <c r="B9" s="12" t="s">
        <v>218</v>
      </c>
      <c r="C9">
        <f t="shared" si="0"/>
        <v>47</v>
      </c>
    </row>
    <row r="10" spans="1:3" ht="48.75" thickBot="1">
      <c r="A10" s="11" t="s">
        <v>219</v>
      </c>
      <c r="B10" s="12" t="s">
        <v>220</v>
      </c>
      <c r="C10">
        <f t="shared" si="0"/>
        <v>165</v>
      </c>
    </row>
    <row r="11" spans="1:3" ht="15.75" thickBot="1">
      <c r="A11" s="11" t="s">
        <v>221</v>
      </c>
      <c r="B11" s="12" t="s">
        <v>222</v>
      </c>
      <c r="C11">
        <f t="shared" si="0"/>
        <v>20</v>
      </c>
    </row>
    <row r="12" spans="1:3" ht="24.75" thickBot="1">
      <c r="A12" s="11" t="s">
        <v>223</v>
      </c>
      <c r="B12" s="12" t="s">
        <v>224</v>
      </c>
      <c r="C12">
        <f t="shared" si="0"/>
        <v>53</v>
      </c>
    </row>
    <row r="13" spans="1:3" ht="15.75" thickBot="1">
      <c r="A13" s="11" t="s">
        <v>225</v>
      </c>
      <c r="B13" s="12" t="s">
        <v>226</v>
      </c>
      <c r="C13">
        <f t="shared" si="0"/>
        <v>33</v>
      </c>
    </row>
    <row r="14" spans="1:3" ht="15.75" thickBot="1">
      <c r="A14" s="11" t="s">
        <v>227</v>
      </c>
      <c r="B14" s="12" t="s">
        <v>228</v>
      </c>
      <c r="C14">
        <f t="shared" si="0"/>
        <v>15</v>
      </c>
    </row>
    <row r="15" spans="1:3" ht="48.75" thickBot="1">
      <c r="A15" s="11" t="s">
        <v>229</v>
      </c>
      <c r="B15" s="12" t="s">
        <v>230</v>
      </c>
      <c r="C15">
        <f t="shared" si="0"/>
        <v>151</v>
      </c>
    </row>
    <row r="16" spans="1:3" ht="24.75" thickBot="1">
      <c r="A16" s="11" t="s">
        <v>231</v>
      </c>
      <c r="B16" s="12" t="s">
        <v>232</v>
      </c>
      <c r="C16">
        <f t="shared" si="0"/>
        <v>58</v>
      </c>
    </row>
    <row r="17" spans="1:3" ht="15.75" thickBot="1">
      <c r="A17" s="11" t="s">
        <v>233</v>
      </c>
      <c r="B17" s="12" t="s">
        <v>234</v>
      </c>
      <c r="C17">
        <f t="shared" si="0"/>
        <v>45</v>
      </c>
    </row>
    <row r="18" spans="1:3" ht="15.75" thickBot="1">
      <c r="A18" s="11" t="s">
        <v>235</v>
      </c>
      <c r="B18" s="12" t="s">
        <v>236</v>
      </c>
      <c r="C18">
        <f t="shared" si="0"/>
        <v>39</v>
      </c>
    </row>
    <row r="19" spans="1:3" ht="15.75" thickBot="1">
      <c r="A19" s="11" t="s">
        <v>237</v>
      </c>
      <c r="B19" s="12" t="s">
        <v>238</v>
      </c>
      <c r="C19">
        <f t="shared" si="0"/>
        <v>35</v>
      </c>
    </row>
    <row r="20" spans="1:3" ht="24.75" thickBot="1">
      <c r="A20" s="11" t="s">
        <v>239</v>
      </c>
      <c r="B20" s="12" t="s">
        <v>240</v>
      </c>
      <c r="C20">
        <f t="shared" si="0"/>
        <v>77</v>
      </c>
    </row>
    <row r="21" spans="1:3" ht="24.75" thickBot="1">
      <c r="A21" s="11" t="s">
        <v>241</v>
      </c>
      <c r="B21" s="12" t="s">
        <v>242</v>
      </c>
      <c r="C21">
        <f t="shared" si="0"/>
        <v>52</v>
      </c>
    </row>
    <row r="22" spans="1:3" ht="15.75" thickBot="1">
      <c r="A22" s="11" t="s">
        <v>243</v>
      </c>
      <c r="B22" s="12" t="s">
        <v>244</v>
      </c>
      <c r="C22">
        <f t="shared" si="0"/>
        <v>29</v>
      </c>
    </row>
    <row r="23" spans="1:3" ht="24.75" thickBot="1">
      <c r="A23" s="11" t="s">
        <v>245</v>
      </c>
      <c r="B23" s="12" t="s">
        <v>246</v>
      </c>
      <c r="C23">
        <f t="shared" si="0"/>
        <v>64</v>
      </c>
    </row>
    <row r="24" spans="1:3" ht="15.75" thickBot="1">
      <c r="A24" s="11" t="s">
        <v>247</v>
      </c>
      <c r="B24" s="12" t="s">
        <v>248</v>
      </c>
      <c r="C24">
        <f t="shared" si="0"/>
        <v>33</v>
      </c>
    </row>
    <row r="25" spans="1:3" ht="15.75" thickBot="1">
      <c r="A25" s="11" t="s">
        <v>249</v>
      </c>
      <c r="B25" s="12" t="s">
        <v>250</v>
      </c>
      <c r="C25">
        <f t="shared" si="0"/>
        <v>36</v>
      </c>
    </row>
    <row r="26" spans="1:3" ht="15.75" thickBot="1">
      <c r="A26" s="11" t="s">
        <v>251</v>
      </c>
      <c r="B26" s="12" t="s">
        <v>252</v>
      </c>
      <c r="C26">
        <f t="shared" si="0"/>
        <v>30</v>
      </c>
    </row>
    <row r="27" spans="1:3" ht="15.75" thickBot="1">
      <c r="A27" s="11" t="s">
        <v>253</v>
      </c>
      <c r="B27" s="12" t="s">
        <v>254</v>
      </c>
      <c r="C27">
        <f t="shared" si="0"/>
        <v>38</v>
      </c>
    </row>
    <row r="28" spans="1:3" ht="15.75" thickBot="1">
      <c r="A28" s="11" t="s">
        <v>255</v>
      </c>
      <c r="B28" s="12" t="s">
        <v>256</v>
      </c>
      <c r="C28">
        <f t="shared" si="0"/>
        <v>41</v>
      </c>
    </row>
    <row r="29" spans="1:3" ht="15.75" thickBot="1">
      <c r="A29" s="11" t="s">
        <v>257</v>
      </c>
      <c r="B29" s="12" t="s">
        <v>258</v>
      </c>
      <c r="C29">
        <f t="shared" si="0"/>
        <v>42</v>
      </c>
    </row>
    <row r="30" spans="1:3" ht="15.75" thickBot="1">
      <c r="A30" s="11" t="s">
        <v>259</v>
      </c>
      <c r="B30" s="12" t="s">
        <v>260</v>
      </c>
      <c r="C30">
        <f t="shared" si="0"/>
        <v>43</v>
      </c>
    </row>
    <row r="31" spans="1:3" ht="24.75" thickBot="1">
      <c r="A31" s="11" t="s">
        <v>261</v>
      </c>
      <c r="B31" s="12" t="s">
        <v>262</v>
      </c>
      <c r="C31">
        <f t="shared" si="0"/>
        <v>50</v>
      </c>
    </row>
    <row r="32" spans="1:3" ht="15.75" thickBot="1">
      <c r="A32" s="11" t="s">
        <v>263</v>
      </c>
      <c r="B32" s="12" t="s">
        <v>264</v>
      </c>
      <c r="C32">
        <f t="shared" si="0"/>
        <v>42</v>
      </c>
    </row>
    <row r="33" spans="1:3" ht="15.75" thickBot="1">
      <c r="A33" s="11" t="s">
        <v>265</v>
      </c>
      <c r="B33" s="12" t="s">
        <v>266</v>
      </c>
      <c r="C33">
        <f t="shared" si="0"/>
        <v>33</v>
      </c>
    </row>
    <row r="34" spans="1:3" ht="15.75" thickBot="1">
      <c r="A34" s="11" t="s">
        <v>267</v>
      </c>
      <c r="B34" s="12" t="s">
        <v>268</v>
      </c>
      <c r="C34">
        <f t="shared" si="0"/>
        <v>33</v>
      </c>
    </row>
    <row r="35" spans="1:3" ht="24.75" thickBot="1">
      <c r="A35" s="11" t="s">
        <v>269</v>
      </c>
      <c r="B35" s="12" t="s">
        <v>270</v>
      </c>
      <c r="C35">
        <f t="shared" si="0"/>
        <v>69</v>
      </c>
    </row>
    <row r="36" spans="1:3" ht="15.75" thickBot="1">
      <c r="A36" s="11" t="s">
        <v>271</v>
      </c>
      <c r="B36" s="12" t="s">
        <v>272</v>
      </c>
      <c r="C36">
        <f t="shared" si="0"/>
        <v>23</v>
      </c>
    </row>
    <row r="37" spans="1:3" ht="15.75" thickBot="1">
      <c r="A37" s="11" t="s">
        <v>273</v>
      </c>
      <c r="B37" s="12" t="s">
        <v>274</v>
      </c>
      <c r="C37">
        <f t="shared" si="0"/>
        <v>21</v>
      </c>
    </row>
    <row r="38" spans="1:3" ht="15.75" thickBot="1">
      <c r="A38" s="11" t="s">
        <v>275</v>
      </c>
      <c r="B38" s="12" t="s">
        <v>276</v>
      </c>
      <c r="C38">
        <f t="shared" si="0"/>
        <v>26</v>
      </c>
    </row>
    <row r="39" spans="1:3" ht="15.75" thickBot="1">
      <c r="A39" s="11" t="s">
        <v>277</v>
      </c>
      <c r="B39" s="12" t="s">
        <v>278</v>
      </c>
      <c r="C39">
        <f t="shared" si="0"/>
        <v>42</v>
      </c>
    </row>
    <row r="40" spans="1:3" ht="15.75" thickBot="1">
      <c r="A40" s="11" t="s">
        <v>279</v>
      </c>
      <c r="B40" s="12" t="s">
        <v>280</v>
      </c>
      <c r="C40">
        <f t="shared" si="0"/>
        <v>20</v>
      </c>
    </row>
    <row r="41" spans="1:3" ht="15.75" thickBot="1">
      <c r="A41" s="11" t="s">
        <v>281</v>
      </c>
      <c r="B41" s="12" t="s">
        <v>282</v>
      </c>
      <c r="C41">
        <f t="shared" si="0"/>
        <v>21</v>
      </c>
    </row>
    <row r="42" spans="1:3" ht="15.75" thickBot="1">
      <c r="A42" s="11" t="s">
        <v>283</v>
      </c>
      <c r="B42" s="12" t="s">
        <v>284</v>
      </c>
      <c r="C42">
        <f t="shared" si="0"/>
        <v>18</v>
      </c>
    </row>
    <row r="43" spans="1:3" ht="15.75" thickBot="1">
      <c r="A43" s="11" t="s">
        <v>285</v>
      </c>
      <c r="B43" s="12" t="s">
        <v>286</v>
      </c>
      <c r="C43">
        <f t="shared" si="0"/>
        <v>40</v>
      </c>
    </row>
    <row r="44" spans="1:3" ht="15.75" thickBot="1">
      <c r="A44" s="11" t="s">
        <v>287</v>
      </c>
      <c r="B44" s="12" t="s">
        <v>288</v>
      </c>
      <c r="C44">
        <f t="shared" si="0"/>
        <v>34</v>
      </c>
    </row>
    <row r="45" spans="1:3" ht="15.75" thickBot="1">
      <c r="A45" s="11" t="s">
        <v>289</v>
      </c>
      <c r="B45" s="12" t="s">
        <v>290</v>
      </c>
      <c r="C45">
        <f t="shared" si="0"/>
        <v>37</v>
      </c>
    </row>
    <row r="46" spans="1:3" ht="15.75" thickBot="1">
      <c r="A46" s="11" t="s">
        <v>291</v>
      </c>
      <c r="B46" s="12" t="s">
        <v>292</v>
      </c>
      <c r="C46">
        <f t="shared" si="0"/>
        <v>21</v>
      </c>
    </row>
    <row r="47" spans="1:3" ht="24.75" thickBot="1">
      <c r="A47" s="11" t="s">
        <v>293</v>
      </c>
      <c r="B47" s="12" t="s">
        <v>294</v>
      </c>
      <c r="C47">
        <f t="shared" si="0"/>
        <v>68</v>
      </c>
    </row>
    <row r="48" spans="1:3" ht="15.75" thickBot="1">
      <c r="A48" s="11" t="s">
        <v>295</v>
      </c>
      <c r="B48" s="12" t="s">
        <v>296</v>
      </c>
      <c r="C48">
        <f t="shared" si="0"/>
        <v>32</v>
      </c>
    </row>
    <row r="49" spans="1:3" ht="15.75" thickBot="1">
      <c r="A49" s="11" t="s">
        <v>297</v>
      </c>
      <c r="B49" s="12" t="s">
        <v>298</v>
      </c>
      <c r="C49">
        <f t="shared" si="0"/>
        <v>18</v>
      </c>
    </row>
    <row r="50" spans="1:3" ht="15.75" thickBot="1">
      <c r="A50" s="11" t="s">
        <v>299</v>
      </c>
      <c r="B50" s="12" t="s">
        <v>300</v>
      </c>
      <c r="C50">
        <f t="shared" si="0"/>
        <v>18</v>
      </c>
    </row>
    <row r="51" spans="1:3" ht="24.75" thickBot="1">
      <c r="A51" s="11" t="s">
        <v>301</v>
      </c>
      <c r="B51" s="12" t="s">
        <v>302</v>
      </c>
      <c r="C51">
        <f t="shared" si="0"/>
        <v>49</v>
      </c>
    </row>
    <row r="52" spans="1:3" ht="15.75" thickBot="1">
      <c r="A52" s="11" t="s">
        <v>303</v>
      </c>
      <c r="B52" s="12" t="s">
        <v>304</v>
      </c>
      <c r="C52">
        <f t="shared" si="0"/>
        <v>37</v>
      </c>
    </row>
  </sheetData>
  <autoFilter ref="A1:C52"/>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E6D3CD38EE71243A4BC6DCDF67C4446" ma:contentTypeVersion="7" ma:contentTypeDescription="Creare un nuovo documento." ma:contentTypeScope="" ma:versionID="ff2955da9284943544418f3cd43890a6">
  <xsd:schema xmlns:xsd="http://www.w3.org/2001/XMLSchema" xmlns:xs="http://www.w3.org/2001/XMLSchema" xmlns:p="http://schemas.microsoft.com/office/2006/metadata/properties" xmlns:ns2="4bbab7d4-65e0-4727-a379-eb6b7402b018" targetNamespace="http://schemas.microsoft.com/office/2006/metadata/properties" ma:root="true" ma:fieldsID="a84168737054eb731d9ef77fcbcd64ff" ns2:_="">
    <xsd:import namespace="4bbab7d4-65e0-4727-a379-eb6b7402b018"/>
    <xsd:element name="properties">
      <xsd:complexType>
        <xsd:sequence>
          <xsd:element name="documentManagement">
            <xsd:complexType>
              <xsd:all>
                <xsd:element ref="ns2:MediaServiceMetadata" minOccurs="0"/>
                <xsd:element ref="ns2:MediaServiceFastMetadata" minOccurs="0"/>
                <xsd:element ref="ns2:Scaricate"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bab7d4-65e0-4727-a379-eb6b7402b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caricate" ma:index="10" nillable="true" ma:displayName="Scaricate" ma:format="Dropdown" ma:internalName="Scaricate">
      <xsd:simpleType>
        <xsd:restriction base="dms:Text">
          <xsd:maxLength value="255"/>
        </xsd:restriction>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aricate xmlns="4bbab7d4-65e0-4727-a379-eb6b7402b01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10EB06-256B-4563-91E0-E5515B2B5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bab7d4-65e0-4727-a379-eb6b7402b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5780E4-699D-4659-9A00-9F295E79088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4bbab7d4-65e0-4727-a379-eb6b7402b018"/>
    <ds:schemaRef ds:uri="http://www.w3.org/XML/1998/namespace"/>
    <ds:schemaRef ds:uri="http://purl.org/dc/dcmitype/"/>
  </ds:schemaRefs>
</ds:datastoreItem>
</file>

<file path=customXml/itemProps3.xml><?xml version="1.0" encoding="utf-8"?>
<ds:datastoreItem xmlns:ds="http://schemas.openxmlformats.org/officeDocument/2006/customXml" ds:itemID="{6EF49A5B-8B4B-4D11-9949-D0E0CADB1D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RAGIONERIA</dc:creator>
  <cp:keywords/>
  <dc:description/>
  <cp:lastModifiedBy>Renato Di Gregorio</cp:lastModifiedBy>
  <dcterms:created xsi:type="dcterms:W3CDTF">2015-06-05T18:19:34Z</dcterms:created>
  <dcterms:modified xsi:type="dcterms:W3CDTF">2022-07-17T15:09:24Z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0x010100CE6D3CD38EE71243A4BC6DCDF67C4446</vt:lpwstr>
  </property>
</Properties>
</file>