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Questa_cartella_di_lavoro"/>
  <workbookProtection workbookAlgorithmName="SHA-512" workbookHashValue="XZ2Vt+b8A9UMsOGU5xQqB01lIezJgPFKdMa1gJoJkR/XxMOJZ5y4h28vHKewAXQhVcqlvq1wYqAOzZgOObiM3Q==" workbookSpinCount="100000" workbookSaltValue="XJb57HQyUXoOUS3o0ltDPw==" lockStructure="1"/>
  <bookViews>
    <workbookView xWindow="65431" yWindow="65431" windowWidth="20730" windowHeight="11760" tabRatio="862" activeTab="3"/>
  </bookViews>
  <sheets>
    <sheet name="Frontespizio" sheetId="1" r:id="rId1"/>
    <sheet name="Parte I" sheetId="4" r:id="rId2"/>
    <sheet name="Parte II Cat. SOA" sheetId="14" r:id="rId3"/>
    <sheet name="Parte III Cat. Progettazione" sheetId="25" r:id="rId4"/>
    <sheet name="Parte IV Cronoprogrammi" sheetId="19" r:id="rId5"/>
    <sheet name="S-Amministrazioni" sheetId="24" state="hidden" r:id="rId6"/>
    <sheet name="S_Cat Prog" sheetId="17" state="hidden" r:id="rId7"/>
    <sheet name="S_Classifica" sheetId="16" state="hidden" r:id="rId8"/>
    <sheet name="S_SOA1" sheetId="15" state="hidden" r:id="rId9"/>
    <sheet name="S_SINO3" sheetId="13" state="hidden" r:id="rId10"/>
    <sheet name="S_Liv Progettazione" sheetId="12" state="hidden" r:id="rId11"/>
    <sheet name="S_SINONONNECESSARIE" sheetId="9" state="hidden" r:id="rId12"/>
    <sheet name="S_SI_NO" sheetId="5" state="hidden" r:id="rId13"/>
    <sheet name="S_tipologia intervento" sheetId="3" state="hidden" r:id="rId14"/>
    <sheet name="S_Fonte finanziamento" sheetId="2" state="hidden" r:id="rId15"/>
  </sheets>
  <definedNames>
    <definedName name="_xlnm._FilterDatabase" localSheetId="8" hidden="1">'S_SOA1'!$A$1:$C$52</definedName>
    <definedName name="_ftn1" localSheetId="10">'S_Liv Progettazione'!$A$8</definedName>
    <definedName name="_ftn2" localSheetId="10">'S_Liv Progettazione'!$A$9</definedName>
    <definedName name="_ftn3" localSheetId="10">'S_Liv Progettazione'!$A$10</definedName>
    <definedName name="_ftn4" localSheetId="10">'S_Liv Progettazione'!$A$11</definedName>
    <definedName name="_ftnref1" localSheetId="10">'S_Liv Progettazione'!$A$2</definedName>
    <definedName name="_ftnref2" localSheetId="10">'S_Liv Progettazione'!$A$3</definedName>
    <definedName name="_ftnref3" localSheetId="10">'S_Liv Progettazione'!$A$4</definedName>
    <definedName name="_ftnref4" localSheetId="10">'S_Liv Progettazione'!$A$5</definedName>
    <definedName name="AMM">'S-Amministrazioni'!$A$1:$A$159</definedName>
    <definedName name="_xlnm.Print_Area" localSheetId="0">'Frontespizio'!$A$1:$M$41</definedName>
    <definedName name="_xlnm.Print_Area" localSheetId="1">'Parte I'!$B$1:$G$150</definedName>
    <definedName name="_xlnm.Print_Area" localSheetId="2">'Parte II Cat. SOA'!$B$2:$H$18</definedName>
    <definedName name="_xlnm.Print_Area" localSheetId="3">'Parte III Cat. Progettazione'!$B$2:$H$18</definedName>
    <definedName name="_xlnm.Print_Area" localSheetId="4">'Parte IV Cronoprogrammi'!$A$1:$U$31</definedName>
    <definedName name="Cat_Pj">'S_Cat Prog'!$A$1:$A$61</definedName>
    <definedName name="Classifica">'S_Classifica'!$A$1:$A$10</definedName>
    <definedName name="fonte_finanziamento">'S_Fonte finanziamento'!$A$1:$A$2</definedName>
    <definedName name="Livello_pj">'S_Liv Progettazione'!$A$1:$A$5</definedName>
    <definedName name="SINO">'S_SI_NO'!$A$1:$A$2</definedName>
    <definedName name="SINO2">'S_SINONONNECESSARIE'!$A$1:$A$3</definedName>
    <definedName name="sino3">'S_SINO3'!$A$1:$A$3</definedName>
    <definedName name="SOA">'S_SOA1'!$A$1:$A$52</definedName>
    <definedName name="tipologia_intervento">'S_tipologia intervento'!$A$1:$A$2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Autore</author>
  </authors>
  <commentList>
    <comment ref="G29" authorId="0">
      <text>
        <r>
          <rPr>
            <b/>
            <sz val="10"/>
            <rFont val="Calibri Light"/>
            <family val="2"/>
            <scheme val="major"/>
          </rPr>
          <t>IL RICORSO A UN RAGGRUPPAMENTO, AD UNA UNIONE O AD PROGETTO SOVRACOMUNALE È OBBLIGATORIO IN CASO DI PROPOSTE PRESENTATE DA COMUNI CON MENO DI 3000 ABITANTI</t>
        </r>
        <r>
          <rPr>
            <sz val="10"/>
            <rFont val="Calibri Light"/>
            <family val="2"/>
            <scheme val="major"/>
          </rPr>
          <t xml:space="preserve">
</t>
        </r>
      </text>
    </comment>
    <comment ref="E54" authorId="0">
      <text>
        <r>
          <rPr>
            <b/>
            <sz val="9"/>
            <rFont val="Calibri Light"/>
            <family val="2"/>
            <scheme val="major"/>
          </rPr>
          <t>AD ESEMPIO METRI, CHILOMETRI, METRI QUADRATI, CHILOMETRI QUADRATI, NUMERO, EURO, DATA.</t>
        </r>
        <r>
          <rPr>
            <sz val="9"/>
            <rFont val="Calibri Light"/>
            <family val="2"/>
            <scheme val="major"/>
          </rPr>
          <t xml:space="preserve">
</t>
        </r>
      </text>
    </comment>
    <comment ref="F54" authorId="0">
      <text>
        <r>
          <rPr>
            <b/>
            <sz val="9"/>
            <rFont val="Calibri Light"/>
            <family val="2"/>
            <scheme val="major"/>
          </rPr>
          <t>IL VALORE DI “PARTENZA” ESPRESSO ATTRAVERSO L’UNITÀ DI MISURA PRESCELTA</t>
        </r>
        <r>
          <rPr>
            <sz val="9"/>
            <rFont val="Calibri Light"/>
            <family val="2"/>
            <scheme val="major"/>
          </rPr>
          <t xml:space="preserve">
</t>
        </r>
      </text>
    </comment>
    <comment ref="G54" authorId="0">
      <text>
        <r>
          <rPr>
            <b/>
            <sz val="9"/>
            <rFont val="Calibri Light"/>
            <family val="2"/>
            <scheme val="major"/>
          </rPr>
          <t>IL VALORE DI “ARRIVO” PREVISTO A CONCLUSIONE DELL’INTERVENTO ESPRESSO ATTRAVERSO L’UNITÀ DI MISURA PRESCELTA</t>
        </r>
        <r>
          <rPr>
            <sz val="9"/>
            <rFont val="Calibri Light"/>
            <family val="2"/>
            <scheme val="major"/>
          </rPr>
          <t xml:space="preserve">
</t>
        </r>
      </text>
    </comment>
    <comment ref="C55" authorId="0">
      <text>
        <r>
          <rPr>
            <b/>
            <sz val="9"/>
            <rFont val="Calibri Light"/>
            <family val="2"/>
            <scheme val="major"/>
          </rPr>
          <t>L’INDICATORE DI REALIZZAZIONE RILEVA IL PRODOTTO (OUTPUT) DELLE ATTIVITÀ PROGETTUALI.</t>
        </r>
      </text>
    </comment>
    <comment ref="C56" authorId="0">
      <text>
        <r>
          <rPr>
            <b/>
            <sz val="9"/>
            <rFont val="Calibri Light"/>
            <family val="2"/>
            <scheme val="major"/>
          </rPr>
          <t>L’INDICATORE DI RISULTATO MISURA IL RAGGIUNGIMENTO DEGLI OBIETTIVI SPECIFICI (OUTCOME) DELLE ATTIVITÀ PROGETTUALI</t>
        </r>
      </text>
    </comment>
    <comment ref="G79" authorId="0">
      <text>
        <r>
          <rPr>
            <b/>
            <sz val="9"/>
            <rFont val="Calibri Light"/>
            <family val="2"/>
            <scheme val="major"/>
          </rPr>
          <t xml:space="preserve">QUALORA L’INTERVENTO NECESSITI DI PARERI/AUTORIZZAZIONI, INDICARE PUNTUALMENTE:
• TIPOLOGIA DI PARERE, NULLA OSTA O ALTRO ATTO DI ASSENSO;
• ENTE PREPOSTO AL RILASCIO;
• SE GIÀ È STATA FATTA RICHIESTA E/O OTTENIMENTO.
IN CASO DI AVVENUTO OTTENIMENTO SPECIFICARE SE:
• IL PROVVEDIMENTO CONTIENE PRESCRIZIONI;
• LE PRESCRIZIONI SONO STATE OTTEMPERATE.
PER MAGGIORI INFO, V. GUIDA ALLA COMPILAZIONE.
</t>
        </r>
        <r>
          <rPr>
            <sz val="9"/>
            <rFont val="Calibri Light"/>
            <family val="2"/>
            <scheme val="major"/>
          </rPr>
          <t xml:space="preserve">
</t>
        </r>
      </text>
    </comment>
  </commentList>
</comments>
</file>

<file path=xl/sharedStrings.xml><?xml version="1.0" encoding="utf-8"?>
<sst xmlns="http://schemas.openxmlformats.org/spreadsheetml/2006/main" count="551" uniqueCount="519">
  <si>
    <t>0.1 Denominazione intervento</t>
  </si>
  <si>
    <t>0.2 Ambito di intervento</t>
  </si>
  <si>
    <t>Segnalare con una X</t>
  </si>
  <si>
    <t>1. Anagrafica e inquadramento programmatico</t>
  </si>
  <si>
    <t>1.1 Amministrazione responsabile o capofila (in caso di interventi integrati)</t>
  </si>
  <si>
    <t>1.1.1 Se l'Amministrazione non è presente nell'elenco specificare</t>
  </si>
  <si>
    <t xml:space="preserve">1.2 Stazione Appaltante (se diversa dall’Amministrazione responsabile) </t>
  </si>
  <si>
    <t>1.3 Il CUP è stato assegnato?</t>
  </si>
  <si>
    <t>1.3.1 Se SI, indicare il CUP</t>
  </si>
  <si>
    <t xml:space="preserve">1.4 Il Responsabile Unico del Procedimento (RUP) è stato nominato? </t>
  </si>
  <si>
    <t>1.4.1 Se SI, indicare gli eventuali riferimenti</t>
  </si>
  <si>
    <t>2. Proposta Progettuale</t>
  </si>
  <si>
    <t>2.1 Descrizione sintetica della proposta (Max 2500 caratteri)</t>
  </si>
  <si>
    <t>(Indicare i bisogni, le finalità, le realizzazioni, i risultati, gli attori coinvolti e le eventuali criticità)</t>
  </si>
  <si>
    <t>2.1.bis Indicatori</t>
  </si>
  <si>
    <t>Indicatore</t>
  </si>
  <si>
    <t>Descrizione</t>
  </si>
  <si>
    <t>Unità di misura</t>
  </si>
  <si>
    <t>Target finale</t>
  </si>
  <si>
    <t xml:space="preserve">2.2 Descrizione dell’utilizzo e gestione dell’intervento a valle della realizzazione (Max 2500 Caratteri)
</t>
  </si>
  <si>
    <t>Descrivere impatto e sostenibilità ambientale, partnership, impatto sociale e sull’occupazione, impatto di sistema nonché l’emblematicità del progetto</t>
  </si>
  <si>
    <t>2.4 Localizzazione territoriale (Max 500 Caratteri)</t>
  </si>
  <si>
    <t xml:space="preserve">2.5 Elenco puntuale e breve descrizione degli interventi previsti (Max 2500 Caratteri)
</t>
  </si>
  <si>
    <t>2.6 Documento di Programmazione e/o Strumento di Pianificazione</t>
  </si>
  <si>
    <t>2.6.1 L’intervento è già inserito in Documenti di Programmazione e/o in strumenti di pianificazione territoriale?</t>
  </si>
  <si>
    <t>2.6.2 È necessario modificare e/o integrare i Documenti di Programmazione e/o in strumenti di pianificazione territoriale?</t>
  </si>
  <si>
    <r>
      <t xml:space="preserve">2.7 Aspetti giuridico-amministrativi relativi alla fattibilità della proposta progettuale </t>
    </r>
    <r>
      <rPr>
        <sz val="11"/>
        <color rgb="FF002060"/>
        <rFont val="Arial"/>
        <family val="2"/>
      </rPr>
      <t xml:space="preserve">(autorizzazioni/pareri se già in possesso o da acquisire e relative amministrazioni centrali e locali. A titolo esemplificativo e non esaustivo: regione, provincia, enti d’ambito, autorità di distretto idrografico, Ministero per la Transizione ecologica, Ministero della Cultura, ecc.) - </t>
    </r>
    <r>
      <rPr>
        <b/>
        <sz val="11"/>
        <color rgb="FF002060"/>
        <rFont val="Arial"/>
        <family val="2"/>
      </rPr>
      <t>Max 500 caratteri</t>
    </r>
  </si>
  <si>
    <t>LIVELLO DI PROGETTAZIONE DISPONIBILE</t>
  </si>
  <si>
    <t>SELEZIONARE</t>
  </si>
  <si>
    <t>Nessun livello di progettazione disponibile</t>
  </si>
  <si>
    <t>Non applicabile</t>
  </si>
  <si>
    <t>Progetto di fattibilità tecnico economica inclusa esecuzione prime indagini, rilievi, caratterizzazioni</t>
  </si>
  <si>
    <t>Progetto definitivo</t>
  </si>
  <si>
    <t>Progetto esecutivo</t>
  </si>
  <si>
    <t>2.12 Vincoli</t>
  </si>
  <si>
    <t xml:space="preserve">2.12.1 L’area interessata dall’intervento è sottoposta a vincoli? (es. paesaggistici, urbanistici, ambientali) </t>
  </si>
  <si>
    <t>3. Quadro Finanziario</t>
  </si>
  <si>
    <t>3.1 Costo complessivo [€]</t>
  </si>
  <si>
    <t>3.2 Copertura finanziaria</t>
  </si>
  <si>
    <t>3.3 Se l’intervento previsto è dotato di copertura finanziaria, indicare le fonti e gli importi disponibili ed eventuali termini per l’assunzione di obbligazioni giuridicamente vincolanti (OGV)</t>
  </si>
  <si>
    <t>4. Ulteriori elementi segnalati dall'amministrazione e/o dal soggetto proponente interventi</t>
  </si>
  <si>
    <t>4.1 Segnalare ulteriori elementi (Max 2500 caratteri)</t>
  </si>
  <si>
    <t>5. Attuazione integrata e complementarità con altri interventi</t>
  </si>
  <si>
    <t>5.1 Segnalare se l’intervento integra programmi o investimenti già realizzati o è complementare con interventi in corso di realizzazione. (Max 2500 caratteri)</t>
  </si>
  <si>
    <t>Indicare le categorie SOA relative all’intervento (ove individuate), la categoria SOA prevalente e la relativa Classifica</t>
  </si>
  <si>
    <t>SOA</t>
  </si>
  <si>
    <t>Descrizione SOA</t>
  </si>
  <si>
    <t>Prevalente</t>
  </si>
  <si>
    <t>Classifica</t>
  </si>
  <si>
    <r>
      <t>Indicare le categorie inerenti gli affidamenti dei servizi attinenti all'architettura e all'ingegneria relativi all’intervento</t>
    </r>
    <r>
      <rPr>
        <sz val="11"/>
        <color theme="1"/>
        <rFont val="Arial"/>
        <family val="2"/>
      </rPr>
      <t xml:space="preserve"> (</t>
    </r>
    <r>
      <rPr>
        <b/>
        <sz val="11"/>
        <color theme="1"/>
        <rFont val="Arial"/>
        <family val="2"/>
      </rPr>
      <t>ove già individuate)</t>
    </r>
  </si>
  <si>
    <t>ID opere</t>
  </si>
  <si>
    <t>Identificazione delle opere</t>
  </si>
  <si>
    <t>Valore opere</t>
  </si>
  <si>
    <t>Inserire una "X" nei quadrimestri afferenti lo svolgimento delle fasi e segnalare eventuali necessità di supporto</t>
  </si>
  <si>
    <t>Segnalare eventuali necessità di supporto</t>
  </si>
  <si>
    <t>FASI</t>
  </si>
  <si>
    <t>Q1</t>
  </si>
  <si>
    <t>Q2</t>
  </si>
  <si>
    <t>Q3</t>
  </si>
  <si>
    <t xml:space="preserve">Fattibilità tecnico-economica (incluso indagini, rilievi, ecc.) </t>
  </si>
  <si>
    <t>Progettazione Esecutiva</t>
  </si>
  <si>
    <t>Verifica e validazione della Progettazione</t>
  </si>
  <si>
    <t>Approvazione intervento (es. Conferenza dei servizi)</t>
  </si>
  <si>
    <t>Esecuzione Lavori</t>
  </si>
  <si>
    <t>Conclusione lavori e collaudo</t>
  </si>
  <si>
    <t>Inserire gli importi in euro della Spesa prevista per ciascun quadrimestre</t>
  </si>
  <si>
    <t>Spesa prevista - Inserire l'importo in [€]</t>
  </si>
  <si>
    <t>TOTALE</t>
  </si>
  <si>
    <t>Scafati</t>
  </si>
  <si>
    <t>E.01</t>
  </si>
  <si>
    <t>Edifici rurali per l'attività agricola con corredi tecnici di tipo semplice (quali tettoie, depositi e ricoveri) - Edifici industriali o artigianali di importanza costruttiva corrente con corredi tecnici di base.</t>
  </si>
  <si>
    <t>E.02</t>
  </si>
  <si>
    <t>Edifici rurali per l'attività agricola con corredi tecnici di tipo complesso - Edifici industriali o artigianali con organizzazione e corredi tecnici di tipo complesso.</t>
  </si>
  <si>
    <t>E.03</t>
  </si>
  <si>
    <t>Ostelli, Pensioni, Case albergo – Ristoranti - Motel e stazioni di servizio - negozi - mercati coperti di tipo semplice</t>
  </si>
  <si>
    <t>E.04</t>
  </si>
  <si>
    <t>Alberghi, Villaggi turistici - Mercati e Centri commerciali complessi</t>
  </si>
  <si>
    <t>E.05</t>
  </si>
  <si>
    <t>Edifici, pertinenze, autorimesse semplici, senza particolari esigenze tecniche. Edifici provvisori di modesta importanza</t>
  </si>
  <si>
    <t>E.06</t>
  </si>
  <si>
    <t>Edilizia residenziale privata e pubblica di tipo corrente con costi di costruzione nella media di mercato e con tipologie standardizzate.</t>
  </si>
  <si>
    <t>E.07</t>
  </si>
  <si>
    <t>Edifici residenziali di tipo pregiato con costi di costruzione eccedenti la media di mercato e con tipologie diversificate.</t>
  </si>
  <si>
    <t>E.08</t>
  </si>
  <si>
    <t>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</si>
  <si>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</si>
  <si>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t>
  </si>
  <si>
    <t>E.10</t>
  </si>
  <si>
    <t>Poliambulatori, Ospedali, Istituti di ricerca, Centri di riabilitazione, Poli scolastici, Università, Accademie, Istituti di ricerca universitaria</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</si>
  <si>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</si>
  <si>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</si>
  <si>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</si>
  <si>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</si>
  <si>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</si>
  <si>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t>
  </si>
  <si>
    <t>E.14</t>
  </si>
  <si>
    <t>Edifici provvisori di modesta importanza a servizio di caserme</t>
  </si>
  <si>
    <t>E.15</t>
  </si>
  <si>
    <t>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</si>
  <si>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</si>
  <si>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t>
  </si>
  <si>
    <t>E.17</t>
  </si>
  <si>
    <t>Verde ed opere di arredo urbano improntate a grande semplicità, pertinenziali agli edifici ed alla viabilità, Campeggi e simili</t>
  </si>
  <si>
    <t>E.18</t>
  </si>
  <si>
    <t>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</si>
  <si>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</si>
  <si>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t>
  </si>
  <si>
    <t>E.20</t>
  </si>
  <si>
    <t>Interventi di manutenzione straordinaria, ristrutturazione, riqualificazione, su edifici e manufatti esistenti</t>
  </si>
  <si>
    <t>E.21</t>
  </si>
  <si>
    <t>Interventi di manutenzione straordinaria, restauro, ristrutturazione, riqualificazione, su edifici e manufatti di interesse storico artistico non soggetti a tutela ai sensi del D. Lgs 42/2004, oppure di particolare importanza</t>
  </si>
  <si>
    <t>E.22</t>
  </si>
  <si>
    <t>Interventi di manutenzione, restauro, risanamento conservativo, riqualificazione, su edifici e manufatti di interesse storico artistico soggetti a tutela ai sensi del D. Lgs 42/2004, oppure di particolare importanza</t>
  </si>
  <si>
    <t>S.01</t>
  </si>
  <si>
    <t>Strutture o parti di strutture in cemento armato, non soggette ad azioni sismiche - riparazione o intervento locale - Verifiche strutturali relative - Ponteggi, centinature e strutture provvisionali di durata inferiore a due anni</t>
  </si>
  <si>
    <t>S.02</t>
  </si>
  <si>
    <t>Strutture o parti di strutture in muratura, legno, metallo, non soggette ad azioni sismiche - riparazione o intervento locale - Verifiche strutturali relative</t>
  </si>
  <si>
    <t>S.03</t>
  </si>
  <si>
    <t>Strutture o parti di strutture in cemento armato - Verifiche strutturali relative - Ponteggi, centinature e strutture provvisionali di durata superiore a due anni.</t>
  </si>
  <si>
    <t>S.04</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</si>
  <si>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</si>
  <si>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S.05</t>
  </si>
  <si>
    <t>Dighe, Conche, Elevatori, Opere di ritenuta e di difesa, rilevati, colmate. Gallerie, Opere sotterranee e subacquee, Fondazioni speciali.</t>
  </si>
  <si>
    <t>S.06</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</si>
  <si>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</si>
  <si>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IA.01</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</si>
  <si>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</si>
  <si>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</si>
  <si>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Impianti di riscaldamento - Impianto di raffrescamento, climatizzazione, trattamento dell’aria – Impianti meccanici di distribuzione fluidi - Impianto solare termico</t>
  </si>
  <si>
    <t>IA.03</t>
  </si>
  <si>
    <t>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</si>
  <si>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</si>
  <si>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di rivelazione incendi, fotovoltaici, a corredo di edifici e costruzioni complessi - cablaggi strutturati - impianti in fibra ottica - singole apparecchiature per laboratori e impianti pilota di tipo complesso</t>
  </si>
  <si>
    <t>IB.04</t>
  </si>
  <si>
    <t>Depositi e discariche senza trattamento dei rifiuti.</t>
  </si>
  <si>
    <t>IB.05</t>
  </si>
  <si>
    <t>Impianti per le industrie molitorie, cartarie, alimentari, delle fibre tessili naturali, del legno, del cuoio e simili.</t>
  </si>
  <si>
    <t>IB.06</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</si>
  <si>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</si>
  <si>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</si>
  <si>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Gli impianti precedentemente esposti quando siano di complessità particolarmente rilevante o comportanti rischi e problematiche ambientali molto rilevanti</t>
  </si>
  <si>
    <t>IB.08</t>
  </si>
  <si>
    <t>Impianti di linee e reti per trasmissioni e distribuzione di energia elettrica, telegrafia, telefonia.</t>
  </si>
  <si>
    <t>IB.09</t>
  </si>
  <si>
    <t>Centrali idroelettriche ordinarie - Stazioni di trasformazioni e di conversione impianti di trazione elettrica</t>
  </si>
  <si>
    <t>IB.10</t>
  </si>
  <si>
    <t>Impianti termoelettrici-Impianti dell'elettrochimica - Impianti della elettrometallurgia - Laboratori con ridotte problematiche tecniche</t>
  </si>
  <si>
    <t>IB.11</t>
  </si>
  <si>
    <t>Campi fotovoltaici - Parchi eolici</t>
  </si>
  <si>
    <t>IB.12</t>
  </si>
  <si>
    <t>Micro Centrali idroelettriche-Impianti termoelettrici-Impianti della elettrometallurgia di tipo complesso</t>
  </si>
  <si>
    <t>V.01</t>
  </si>
  <si>
    <t>Interventi di manutenzione su viabilità ordinaria</t>
  </si>
  <si>
    <t>V.02</t>
  </si>
  <si>
    <t>Strade, linee tramviarie, ferrovie, strade ferrate, di tipo ordinario, escluse le opere d'arte da compensarsi a parte - Piste ciclabili</t>
  </si>
  <si>
    <t>V.03</t>
  </si>
  <si>
    <t>Strade, linee tramviarie, ferrovie, strade ferrate, con particolari difficoltà di studio, escluse le opere d'arte e le stazioni, da compensarsi a parte. - Impianti teleferici e funicolari - Piste aeroportuali e simili.</t>
  </si>
  <si>
    <t>D.01</t>
  </si>
  <si>
    <t>Opere di navigazione interna e portuali</t>
  </si>
  <si>
    <t>D.02</t>
  </si>
  <si>
    <t>Bonifiche ed irrigazioni a deflusso naturale, sistemazione di corsi d'acqua e di bacini montani</t>
  </si>
  <si>
    <t>D.03</t>
  </si>
  <si>
    <t>Bonifiche ed irrigazioni con sollevamento meccanico di acqua (esclusi i macchinari) - Derivazioni d'acqua per forza motrice e produzione di energia elettrica.</t>
  </si>
  <si>
    <t>D.04</t>
  </si>
  <si>
    <t>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</si>
  <si>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</si>
  <si>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t>
  </si>
  <si>
    <t>T.01</t>
  </si>
  <si>
    <t>Sistemi informativi, gestione elettronica del flusso documentale, dematerializzazione e gestione archivi, ingegnerizzazione dei processi, sistemi di gestione delle attività produttive, Data center, server farm.</t>
  </si>
  <si>
    <t>T.02</t>
  </si>
  <si>
    <t>Reti locali e geografiche, cablaggi strutturati, impianti in fibra ottica, Impianti di videosorveglianza, controllo accessi, identificazione targhe di veicoli ecc Sistemi wireless, reti wifi, ponti radio.</t>
  </si>
  <si>
    <t>T.03</t>
  </si>
  <si>
    <t>Elettronica Industriale Sistemi a controllo numerico, Sistemi di automazione, Robotica.</t>
  </si>
  <si>
    <t>P.01</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</si>
  <si>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</si>
  <si>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P.02</t>
  </si>
  <si>
    <t>Opere a verde sia su piccola scala o grande scala dove la rilevanza dell’opera è prevalente rispetto alle opere di tipo costruttivo.</t>
  </si>
  <si>
    <t>P.03</t>
  </si>
  <si>
    <t>Opere di riqualificazione e risanamento di ambiti naturali, rurali e forestali o urbani finalizzati al ripristino delle condizioni originarie, al riassetto delle componenti biotiche ed abiotiche.</t>
  </si>
  <si>
    <t>P.04</t>
  </si>
  <si>
    <t>Opere di utilizzazione di bacini estrattivi a parete o a fossa</t>
  </si>
  <si>
    <t>P.05</t>
  </si>
  <si>
    <t>Opere di assetto ed utilizzazione forestale nonché dell’impiego ai fini industriali, energetici ed ambientali. Piste forestali, strade forestali– percorsi naturalistici, aree di sosta e di stazionamento dei mezzi forestali. Meccanizzazione forestale</t>
  </si>
  <si>
    <t>P.06</t>
  </si>
  <si>
    <t>Opere di intervento per la realizzazione di infrastrutture e di miglioramento dell’assetto rurale.</t>
  </si>
  <si>
    <t>U.01</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</si>
  <si>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</si>
  <si>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U.02</t>
  </si>
  <si>
    <t>Interventi di valorizzazione degli ambiti naturali sia di tipo vegetazionale che faunistico</t>
  </si>
  <si>
    <t>U.03</t>
  </si>
  <si>
    <t>Strumenti di pianificazione generale ed attuativa e di pianificazione di settore</t>
  </si>
  <si>
    <t>I - fino a euro 258.000</t>
  </si>
  <si>
    <t>II - fino a euro 516.000</t>
  </si>
  <si>
    <t>III - fino a euro 1.033.000</t>
  </si>
  <si>
    <t>III bis - fino a euro 1.500.000</t>
  </si>
  <si>
    <t>IV - fino a euro 2.582.000</t>
  </si>
  <si>
    <t>IV bis - fino a euro 3.500.000</t>
  </si>
  <si>
    <t>V - fino a euro 5.165.000</t>
  </si>
  <si>
    <t>VI - fino a euro 10.329.000</t>
  </si>
  <si>
    <t>VII - fino a euro 15.494.000</t>
  </si>
  <si>
    <t>VIII - oltre euro 15.494.000</t>
  </si>
  <si>
    <t>OG1</t>
  </si>
  <si>
    <t>Edifici civili e industriali</t>
  </si>
  <si>
    <t>OG2</t>
  </si>
  <si>
    <t>Restauro e manutenzione dei beni immobili sottoposti a tutela</t>
  </si>
  <si>
    <t>OG3</t>
  </si>
  <si>
    <t>Strade, autostrade, ponti, viadotti, ferrovie, metropolitane</t>
  </si>
  <si>
    <t>OG4</t>
  </si>
  <si>
    <t>Opere d’arte nel sottosuolo</t>
  </si>
  <si>
    <t>OG5</t>
  </si>
  <si>
    <t>Dighe</t>
  </si>
  <si>
    <t>OG6</t>
  </si>
  <si>
    <t>Acquedotti, gasdotti, oleodotti, opere di irrigazione e di evacuazione</t>
  </si>
  <si>
    <t>OG7</t>
  </si>
  <si>
    <t>Opere marittime e lavori di dragaggio</t>
  </si>
  <si>
    <t>OG8</t>
  </si>
  <si>
    <t>Opere fluviali, di difesa, di sistemazione idraulica e di bonifica</t>
  </si>
  <si>
    <t>OG9</t>
  </si>
  <si>
    <t>Impianti per la produzione di energia elettrica</t>
  </si>
  <si>
    <t>OG10</t>
  </si>
  <si>
    <t>Impianti per la trasformazione alta/media tensione e per la distribuzione di energia elettrica in corrente alternata e continua ed impianti di pubblica illuminazione</t>
  </si>
  <si>
    <t>OG11</t>
  </si>
  <si>
    <t>Impianti tecnologici</t>
  </si>
  <si>
    <t>OG 12</t>
  </si>
  <si>
    <t>Opere ed impianti di bonifica e protezione ambientale</t>
  </si>
  <si>
    <t>OG 13</t>
  </si>
  <si>
    <t>Opere di ingegneria naturalistica</t>
  </si>
  <si>
    <t>OS 1</t>
  </si>
  <si>
    <t>Lavori in terra</t>
  </si>
  <si>
    <t xml:space="preserve">OS 2-A </t>
  </si>
  <si>
    <t>Superfici decorate di beni immobili del patrimonio culturale e beni culturali mobili di interesse storico, artistico, archeologico ed etnoantropologico</t>
  </si>
  <si>
    <t xml:space="preserve">OS 2-B </t>
  </si>
  <si>
    <t>Beni culturali mobili di interesse archivistico e librario</t>
  </si>
  <si>
    <t>OS 3</t>
  </si>
  <si>
    <t>Impianti idrico-sanitario, cucine, lavanderie</t>
  </si>
  <si>
    <t>OS 4</t>
  </si>
  <si>
    <t>Impianti elettromeccanici trasportatori</t>
  </si>
  <si>
    <t>OS 5</t>
  </si>
  <si>
    <t>Impianti pneumatici e antintrusione</t>
  </si>
  <si>
    <t>OS 6</t>
  </si>
  <si>
    <t>Finiture di opere generali in materiali lignei, plastici, metallici e vetrosi</t>
  </si>
  <si>
    <t>OS 7</t>
  </si>
  <si>
    <t>Finiture di opere generali di natura edile e tecnica</t>
  </si>
  <si>
    <t>OS 8</t>
  </si>
  <si>
    <t>Opere di impermeabilizzazione</t>
  </si>
  <si>
    <t>OS 9</t>
  </si>
  <si>
    <t>Impianti per la segnaletica luminosa e la sicurezza del traffico</t>
  </si>
  <si>
    <t>OS 10</t>
  </si>
  <si>
    <t>Segnaletica stradale non luminosa</t>
  </si>
  <si>
    <t>OS 11</t>
  </si>
  <si>
    <t>Apparecchiature strutturali speciali</t>
  </si>
  <si>
    <t xml:space="preserve">OS 12-A </t>
  </si>
  <si>
    <t>Barriere stradali di sicurezza</t>
  </si>
  <si>
    <t xml:space="preserve"> OS 12-B </t>
  </si>
  <si>
    <t>Barriere paramassi, fermaneve e simili</t>
  </si>
  <si>
    <t>OS 13</t>
  </si>
  <si>
    <t>Strutture prefabbricate in cemento armato</t>
  </si>
  <si>
    <t>OS 14</t>
  </si>
  <si>
    <t>Impianti di smaltimento e recupero rifiuti</t>
  </si>
  <si>
    <t>OS 15</t>
  </si>
  <si>
    <t>Pulizia di acque marine, lacustri, fluviali</t>
  </si>
  <si>
    <t>OS 16</t>
  </si>
  <si>
    <t>Impianti per centrali produzione energia elettrica</t>
  </si>
  <si>
    <t>OS 17</t>
  </si>
  <si>
    <t>Linee telefoniche ed impianti di telefonia</t>
  </si>
  <si>
    <t xml:space="preserve">OS 18-A </t>
  </si>
  <si>
    <t>Componenti strutturali in acciaio</t>
  </si>
  <si>
    <t>OS 18-B</t>
  </si>
  <si>
    <t xml:space="preserve"> Componenti per facciate continue</t>
  </si>
  <si>
    <t>OS 19</t>
  </si>
  <si>
    <t>Impianti di reti di telecomunicazione e di trasmissioni e trattamento</t>
  </si>
  <si>
    <t xml:space="preserve">OS 20-A </t>
  </si>
  <si>
    <t>Rilevamenti topografici</t>
  </si>
  <si>
    <t>OS 20-B</t>
  </si>
  <si>
    <t>Indagini geognostiche</t>
  </si>
  <si>
    <t>OS 21</t>
  </si>
  <si>
    <t>Opere strutturali speciali</t>
  </si>
  <si>
    <t>OS 22</t>
  </si>
  <si>
    <t>Impianti di potabilizzazione e depurazione</t>
  </si>
  <si>
    <t>OS 23</t>
  </si>
  <si>
    <t>Demolizione di opere</t>
  </si>
  <si>
    <t>OS 24</t>
  </si>
  <si>
    <t>Verde e arredo urbano</t>
  </si>
  <si>
    <t>OS 25</t>
  </si>
  <si>
    <t>Scavi archeologici</t>
  </si>
  <si>
    <t>OS 26</t>
  </si>
  <si>
    <t>Pavimentazioni e sovrastrutture speciali</t>
  </si>
  <si>
    <t>OS 27</t>
  </si>
  <si>
    <t>Impianti per la trazione elettrica</t>
  </si>
  <si>
    <t>OS 28</t>
  </si>
  <si>
    <t>Impianti termici e di condizionamento</t>
  </si>
  <si>
    <t>OS 29</t>
  </si>
  <si>
    <t>Armamento ferroviario</t>
  </si>
  <si>
    <t>OS 30</t>
  </si>
  <si>
    <t>Impianti interni elettrici, telefonici, radiotelefonici e televisivi</t>
  </si>
  <si>
    <t>OS 31</t>
  </si>
  <si>
    <t>Impianti per la mobilità sospesa</t>
  </si>
  <si>
    <t>OS 32</t>
  </si>
  <si>
    <t>Strutture in legno</t>
  </si>
  <si>
    <t>OS 33</t>
  </si>
  <si>
    <t>Coperture speciali</t>
  </si>
  <si>
    <t>OS 34</t>
  </si>
  <si>
    <t>Sistemi antirumore per infrastrutture di mobilità</t>
  </si>
  <si>
    <t>OS 35</t>
  </si>
  <si>
    <t>Interventi a basso impatto ambientale</t>
  </si>
  <si>
    <t>SI</t>
  </si>
  <si>
    <t>NO</t>
  </si>
  <si>
    <t>NON APPLICABILE</t>
  </si>
  <si>
    <t>Nessun livello di progettazione</t>
  </si>
  <si>
    <t>Documento di indirizzo alla progettazione</t>
  </si>
  <si>
    <t>Progetto di fattibilità tecnico economica (inclusa esecuzione prime indagini, rilievi, caratterizzazioni)</t>
  </si>
  <si>
    <t>NON NECESSARIE</t>
  </si>
  <si>
    <t>A regia</t>
  </si>
  <si>
    <t>A titolarità</t>
  </si>
  <si>
    <t>PNRR – Recovery Fund</t>
  </si>
  <si>
    <t>Fondo Complementare al PNRR (FC)</t>
  </si>
  <si>
    <t xml:space="preserve">Turismo e mobilità sostenibile </t>
  </si>
  <si>
    <t xml:space="preserve">Cultura e Natura </t>
  </si>
  <si>
    <t xml:space="preserve">Inclusione e innovazione sociale </t>
  </si>
  <si>
    <t>Battipaglia</t>
  </si>
  <si>
    <t>Eboli</t>
  </si>
  <si>
    <t>Casalbuono</t>
  </si>
  <si>
    <t>Cannalonga</t>
  </si>
  <si>
    <t>Campora</t>
  </si>
  <si>
    <t>Camerota</t>
  </si>
  <si>
    <t>Caggiano</t>
  </si>
  <si>
    <t>Buonabitacolo</t>
  </si>
  <si>
    <t>Bellosguardo</t>
  </si>
  <si>
    <t>Auletta</t>
  </si>
  <si>
    <t>Atena Lucana</t>
  </si>
  <si>
    <t>Ascea</t>
  </si>
  <si>
    <t>Aquara</t>
  </si>
  <si>
    <t>Altavilla Silentina</t>
  </si>
  <si>
    <t>Alfano</t>
  </si>
  <si>
    <t>Albanella</t>
  </si>
  <si>
    <t>Agropoli</t>
  </si>
  <si>
    <t>Vibonati</t>
  </si>
  <si>
    <t>Vallo della Lucania</t>
  </si>
  <si>
    <t>Valle dell'Angelo</t>
  </si>
  <si>
    <t>Trentinara</t>
  </si>
  <si>
    <t>Torre Orsaia</t>
  </si>
  <si>
    <t>Torraca</t>
  </si>
  <si>
    <t>Torchiara</t>
  </si>
  <si>
    <t>Teggiano</t>
  </si>
  <si>
    <t>Stio</t>
  </si>
  <si>
    <t>Stella Cilento</t>
  </si>
  <si>
    <t>Sicignano degli Alburni</t>
  </si>
  <si>
    <t>Sessa Cilento</t>
  </si>
  <si>
    <t>Serre</t>
  </si>
  <si>
    <t>Serramezzana</t>
  </si>
  <si>
    <t>Sassano</t>
  </si>
  <si>
    <t>Sapri</t>
  </si>
  <si>
    <t>Sanza</t>
  </si>
  <si>
    <t>Sant'Arsenio</t>
  </si>
  <si>
    <t>Sant'Angelo a Fasanella</t>
  </si>
  <si>
    <t>Santa Marina</t>
  </si>
  <si>
    <t>San Rufo</t>
  </si>
  <si>
    <t>San Pietro al Tanagro</t>
  </si>
  <si>
    <t>San Mauro la Bruca</t>
  </si>
  <si>
    <t>San Mauro Cilento</t>
  </si>
  <si>
    <t>Padula</t>
  </si>
  <si>
    <t>Ottati</t>
  </si>
  <si>
    <t>Orria</t>
  </si>
  <si>
    <t>Omignano</t>
  </si>
  <si>
    <t>Ogliastro Cilento</t>
  </si>
  <si>
    <t>Novi Velia</t>
  </si>
  <si>
    <t>Morigerati</t>
  </si>
  <si>
    <t>Montesano sulla Marcellana</t>
  </si>
  <si>
    <t>Monte San Giacomo</t>
  </si>
  <si>
    <t>Montecorice</t>
  </si>
  <si>
    <t>Montano Antilia</t>
  </si>
  <si>
    <t>Moio della Civitella</t>
  </si>
  <si>
    <t>Magliano Vetere</t>
  </si>
  <si>
    <t>Lustra</t>
  </si>
  <si>
    <t>Laurito</t>
  </si>
  <si>
    <t>Laurino</t>
  </si>
  <si>
    <t>Laureana Cilento</t>
  </si>
  <si>
    <t>Ispani</t>
  </si>
  <si>
    <t>Gioi</t>
  </si>
  <si>
    <t>Futani</t>
  </si>
  <si>
    <t>Felitto</t>
  </si>
  <si>
    <t>Cuccaro Vetere</t>
  </si>
  <si>
    <t>Corleto Monforte</t>
  </si>
  <si>
    <t>Controne</t>
  </si>
  <si>
    <t>Cicerale</t>
  </si>
  <si>
    <t>Ceraso</t>
  </si>
  <si>
    <t>Centola</t>
  </si>
  <si>
    <t>Acerno</t>
  </si>
  <si>
    <t>Amalfi</t>
  </si>
  <si>
    <t>Angri</t>
  </si>
  <si>
    <t>Atrani</t>
  </si>
  <si>
    <t>Baronissi</t>
  </si>
  <si>
    <t>Bellizzi</t>
  </si>
  <si>
    <t>Bracigliano</t>
  </si>
  <si>
    <t>Buccino</t>
  </si>
  <si>
    <t>Calvanico</t>
  </si>
  <si>
    <t>Campagna</t>
  </si>
  <si>
    <t>Casal Velino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</si>
  <si>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</si>
  <si>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</si>
  <si>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</si>
  <si>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</si>
  <si>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</si>
  <si>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</si>
  <si>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</si>
  <si>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</si>
  <si>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</si>
  <si>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</si>
  <si>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</si>
  <si>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Cetara</t>
  </si>
  <si>
    <t>Colliano</t>
  </si>
  <si>
    <t>Conca dei Marini</t>
  </si>
  <si>
    <t>Contursi Terme</t>
  </si>
  <si>
    <t>Corbara</t>
  </si>
  <si>
    <t>Fisciano</t>
  </si>
  <si>
    <t>Furore</t>
  </si>
  <si>
    <t>Giffoni Sei Casali</t>
  </si>
  <si>
    <t>Giffoni Valle Piana</t>
  </si>
  <si>
    <t>Giungano</t>
  </si>
  <si>
    <t>Laviano</t>
  </si>
  <si>
    <t>Maiori</t>
  </si>
  <si>
    <t>Mercato San Severino</t>
  </si>
  <si>
    <t>Minori</t>
  </si>
  <si>
    <t>Montecorvino Pugliano</t>
  </si>
  <si>
    <t>Montecorvino Rovella</t>
  </si>
  <si>
    <t>Monteforte Cilento</t>
  </si>
  <si>
    <t>Nocera Inferiore</t>
  </si>
  <si>
    <t>Nocera Superiore</t>
  </si>
  <si>
    <t>Olevano sul Tusciano</t>
  </si>
  <si>
    <t>Oliveto Citra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</si>
  <si>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</si>
  <si>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</si>
  <si>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</si>
  <si>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</si>
  <si>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</si>
  <si>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</si>
  <si>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</si>
  <si>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</si>
  <si>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</si>
  <si>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</si>
  <si>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</si>
  <si>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</si>
  <si>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</si>
  <si>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</si>
  <si>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</si>
  <si>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</si>
  <si>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</si>
  <si>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</si>
  <si>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</si>
  <si>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</si>
  <si>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</si>
  <si>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</si>
  <si>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</si>
  <si>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</si>
  <si>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</si>
  <si>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</si>
  <si>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</si>
  <si>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</si>
  <si>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</si>
  <si>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</si>
  <si>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</si>
  <si>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</si>
  <si>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</si>
  <si>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</si>
  <si>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</si>
  <si>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Valentino Torio</t>
  </si>
  <si>
    <t>Sant'Egidio del Monte Albino</t>
  </si>
  <si>
    <t>Santomenna</t>
  </si>
  <si>
    <t>Sarno</t>
  </si>
  <si>
    <t>Scala</t>
  </si>
  <si>
    <t>Siano</t>
  </si>
  <si>
    <t>Tortorella</t>
  </si>
  <si>
    <t>Tramonti</t>
  </si>
  <si>
    <t>Valva</t>
  </si>
  <si>
    <t>Vietri sul Mare</t>
  </si>
  <si>
    <t>Capaccio Paestum</t>
  </si>
  <si>
    <t>Tipologia di Appalto</t>
  </si>
  <si>
    <t>Servizi di ingegneria e architettura</t>
  </si>
  <si>
    <t>Servizi</t>
  </si>
  <si>
    <t>Forniture</t>
  </si>
  <si>
    <t>Lavori</t>
  </si>
  <si>
    <t>Prevalente
(una sola scelta possibile)</t>
  </si>
  <si>
    <t>Prevista
(scelta multipla possibile)</t>
  </si>
  <si>
    <t>Nome e Cognome</t>
  </si>
  <si>
    <t>Telefono</t>
  </si>
  <si>
    <t>0.3 Referente da contattare</t>
  </si>
  <si>
    <t xml:space="preserve">2.3 Strategicità ed emblematicità (Max 2500 Caratteri)
</t>
  </si>
  <si>
    <t xml:space="preserve">E-mail </t>
  </si>
  <si>
    <t>1.1.2 Indicare altre Amministrazioni che compongono l'eventuale raggruppamento separando con ";"</t>
  </si>
  <si>
    <t>Baseline</t>
  </si>
  <si>
    <t xml:space="preserve">INDICATORE DI REALIZZAZIONE </t>
  </si>
  <si>
    <t xml:space="preserve">INDICATORE DI RISULTATO </t>
  </si>
  <si>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PER POI PASSARE ALLA COMPILAZIONE DEL FOGLIO SUCCESSIVO</t>
    </r>
  </si>
  <si>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t>
    </r>
  </si>
  <si>
    <t>1.5 Indicare le eventuali Amministrazioni da coinvolgere per la programmazione, pianificazione e approvazione (Max 500 Caratteri)</t>
  </si>
  <si>
    <t>2.8 Tipologia di appalto presente e prevalente</t>
  </si>
  <si>
    <t>2.9 Elementi progettuali eventualmente disponibili</t>
  </si>
  <si>
    <t xml:space="preserve">2.9.1 È disponibile un Documento di Indirizzo alla Progettazione (DIP)?  </t>
  </si>
  <si>
    <t xml:space="preserve">2.9.2 Livelli di progettazione disponibili  </t>
  </si>
  <si>
    <t>2.10 Indagini</t>
  </si>
  <si>
    <t xml:space="preserve">2.10.1 Sono già presenti le indagini conoscitive del bene?    </t>
  </si>
  <si>
    <t xml:space="preserve">2.10.2 Si rende necessario aggiornare o integrare le indagini?  </t>
  </si>
  <si>
    <t>2.10.3 Se SI, indicare puntualmente quali indagini devono essere aggiornate o integrate</t>
  </si>
  <si>
    <t xml:space="preserve">2.11.1 L’intervento ha ad oggetto beni già nella disponibilità dell’Amministrazione responsabile? </t>
  </si>
  <si>
    <t>2.11.2 Se NO, indicare l'Amministrazione responsabile / il Soggetto Titolare del bene</t>
  </si>
  <si>
    <t xml:space="preserve">2.11.3 È necessario avvalersi dello strumento dell’esproprio o di altre modalità di acquisizione sull’area/bene oggetto dell’intervento?    </t>
  </si>
  <si>
    <t>2.11.4 Se SI, specificare se il bene sarà acquisito mediante esproprio per pubblica utilità o attraverso altre modalità di acquisizione e le tempistiche di acquisizione previste</t>
  </si>
  <si>
    <t>2.11.5 Esistono ricorsi giudiziali o pendenze sull’area oggetto dell’intervento?</t>
  </si>
  <si>
    <t>2.11 Disponibilità del bene, espropri e ricorsi</t>
  </si>
  <si>
    <t>2.11.6 Se SI, Sintetizzare di seguito le eventuali pendenze</t>
  </si>
  <si>
    <t>2.12.2 Se sì, indicare quali.</t>
  </si>
  <si>
    <t>2.12.3 Interferenze con interventi avviati o in corso di attivazione</t>
  </si>
  <si>
    <t>2.12.4 Se sì, indicare quali</t>
  </si>
  <si>
    <t>VERIFICATO (ex art. 26 dlgs 50/2016) e/o VALIDATO</t>
  </si>
  <si>
    <t>6. Categorie SOA</t>
  </si>
  <si>
    <t>Secondaria</t>
  </si>
  <si>
    <t>8. CRONOPROGRAMMA DELLE ATTIVITA'</t>
  </si>
  <si>
    <t>9. CRONOPROGRAMMA FINANZIARIO</t>
  </si>
  <si>
    <t>7. Categoria DM 17 GIUGNO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</si>
</sst>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5">
    <font>
      <sz val="11"/>
      <color theme="1"/>
      <name val="Calibri"/>
      <family val="2"/>
      <scheme val="minor"/>
    </font>
    <font>
      <sz val="10"/>
      <name val="Arial"/>
      <family val="2"/>
    </font>
    <font>
      <sz val="10"/>
      <color theme="1"/>
      <name val="Calibri"/>
      <family val="2"/>
      <scheme val="minor"/>
    </font>
    <font>
      <sz val="10.5"/>
      <color theme="1"/>
      <name val="Calibri Light"/>
      <family val="2"/>
    </font>
    <font>
      <b/>
      <sz val="18"/>
      <color rgb="FF002060"/>
      <name val="Arial"/>
      <family val="2"/>
    </font>
    <font>
      <sz val="11"/>
      <color theme="1"/>
      <name val="Arial"/>
      <family val="2"/>
    </font>
    <font>
      <b/>
      <sz val="11"/>
      <color theme="1"/>
      <name val="Arial"/>
      <family val="2"/>
    </font>
    <font>
      <sz val="10"/>
      <color theme="1"/>
      <name val="Arial"/>
      <family val="2"/>
    </font>
    <font>
      <b/>
      <sz val="11"/>
      <color rgb="FF002060"/>
      <name val="Arial"/>
      <family val="2"/>
    </font>
    <font>
      <i/>
      <sz val="9"/>
      <color rgb="FFC00000"/>
      <name val="Arial"/>
      <family val="2"/>
    </font>
    <font>
      <i/>
      <sz val="9"/>
      <color theme="1"/>
      <name val="Arial"/>
      <family val="2"/>
    </font>
    <font>
      <i/>
      <sz val="11"/>
      <color theme="1"/>
      <name val="Arial"/>
      <family val="2"/>
    </font>
    <font>
      <sz val="9"/>
      <color theme="1"/>
      <name val="Calibri"/>
      <family val="2"/>
      <scheme val="minor"/>
    </font>
    <font>
      <sz val="8"/>
      <name val="Calibri"/>
      <family val="2"/>
      <scheme val="minor"/>
    </font>
    <font>
      <b/>
      <sz val="11"/>
      <color theme="0"/>
      <name val="Arial"/>
      <family val="2"/>
    </font>
    <font>
      <b/>
      <sz val="18"/>
      <color theme="0"/>
      <name val="Arial"/>
      <family val="2"/>
    </font>
    <font>
      <sz val="11"/>
      <color rgb="FF002060"/>
      <name val="Arial"/>
      <family val="2"/>
    </font>
    <font>
      <i/>
      <sz val="11"/>
      <color rgb="FFC00000"/>
      <name val="Arial"/>
      <family val="2"/>
    </font>
    <font>
      <sz val="13"/>
      <color theme="1"/>
      <name val="Garamond"/>
      <family val="1"/>
    </font>
    <font>
      <u val="single"/>
      <sz val="11"/>
      <color theme="10"/>
      <name val="Calibri"/>
      <family val="2"/>
      <scheme val="minor"/>
    </font>
    <font>
      <b/>
      <sz val="10"/>
      <name val="Calibri Light"/>
      <family val="2"/>
      <scheme val="major"/>
    </font>
    <font>
      <sz val="10"/>
      <name val="Calibri Light"/>
      <family val="2"/>
      <scheme val="major"/>
    </font>
    <font>
      <b/>
      <sz val="9"/>
      <name val="Calibri Light"/>
      <family val="2"/>
      <scheme val="major"/>
    </font>
    <font>
      <sz val="9"/>
      <name val="Calibri Light"/>
      <family val="2"/>
      <scheme val="major"/>
    </font>
    <font>
      <b/>
      <sz val="10"/>
      <color theme="1"/>
      <name val="Calibri Light"/>
      <family val="2"/>
    </font>
    <font>
      <b/>
      <sz val="11"/>
      <color rgb="FFFF0000"/>
      <name val="Arial"/>
      <family val="2"/>
    </font>
    <font>
      <u val="single"/>
      <sz val="11"/>
      <name val="Arial"/>
      <family val="2"/>
    </font>
    <font>
      <b/>
      <u val="single"/>
      <sz val="11"/>
      <name val="Arial"/>
      <family val="2"/>
    </font>
    <font>
      <b/>
      <sz val="10"/>
      <color theme="0"/>
      <name val="Arial"/>
      <family val="2"/>
    </font>
    <font>
      <b/>
      <sz val="36"/>
      <name val="Arial"/>
      <family val="2"/>
    </font>
    <font>
      <i/>
      <sz val="28"/>
      <name val="Arial"/>
      <family val="2"/>
    </font>
    <font>
      <sz val="28"/>
      <name val="Arial"/>
      <family val="2"/>
    </font>
    <font>
      <sz val="11"/>
      <color theme="0"/>
      <name val="Calibri"/>
      <family val="2"/>
      <scheme val="minor"/>
    </font>
    <font>
      <sz val="11"/>
      <name val="Calibri"/>
      <family val="2"/>
    </font>
    <font>
      <b/>
      <sz val="8"/>
      <name val="Calibri"/>
      <family val="2"/>
    </font>
  </fonts>
  <fills count="6">
    <fill>
      <patternFill/>
    </fill>
    <fill>
      <patternFill patternType="gray125"/>
    </fill>
    <fill>
      <patternFill patternType="solid">
        <fgColor rgb="FF002060"/>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right/>
      <top style="thick"/>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color theme="0"/>
      </right>
      <top style="thick"/>
      <bottom style="thick"/>
    </border>
    <border>
      <left style="thin">
        <color theme="0"/>
      </left>
      <right style="thin">
        <color theme="0"/>
      </right>
      <top style="thick"/>
      <bottom style="thick"/>
    </border>
    <border>
      <left style="thin">
        <color theme="0"/>
      </left>
      <right/>
      <top style="thick"/>
      <bottom style="thick"/>
    </border>
    <border>
      <left/>
      <right style="dashed">
        <color theme="0" tint="-0.4999699890613556"/>
      </right>
      <top style="dashed">
        <color theme="0" tint="-0.4999699890613556"/>
      </top>
      <bottom style="dashed">
        <color theme="0" tint="-0.4999699890613556"/>
      </bottom>
    </border>
    <border>
      <left/>
      <right/>
      <top/>
      <bottom style="dashed">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dashed"/>
      <right style="dashed"/>
      <top style="dashed"/>
      <bottom style="dashed"/>
    </border>
    <border>
      <left style="dashed"/>
      <right style="dashed"/>
      <top style="dashed"/>
      <bottom style="thick"/>
    </border>
    <border>
      <left style="dashed">
        <color theme="0" tint="-0.4999699890613556"/>
      </left>
      <right style="dashed">
        <color theme="0" tint="-0.4999699890613556"/>
      </right>
      <top style="dashed">
        <color theme="0" tint="-0.4999699890613556"/>
      </top>
      <bottom style="dashed">
        <color theme="0" tint="-0.4999699890613556"/>
      </bottom>
    </border>
    <border>
      <left style="dashed">
        <color theme="0"/>
      </left>
      <right style="dashed">
        <color theme="0"/>
      </right>
      <top style="dashed">
        <color theme="0"/>
      </top>
      <bottom style="dashed">
        <color theme="0"/>
      </bottom>
    </border>
    <border>
      <left style="thin"/>
      <right style="thin"/>
      <top style="thin"/>
      <bottom style="thin"/>
    </border>
    <border>
      <left/>
      <right style="dashed"/>
      <top style="thick"/>
      <bottom style="dashed"/>
    </border>
    <border>
      <left/>
      <right style="dashed"/>
      <top style="dashed"/>
      <bottom style="dashed"/>
    </border>
    <border>
      <left/>
      <right style="dashed"/>
      <top style="dashed"/>
      <bottom style="thick"/>
    </border>
    <border>
      <left style="dashed"/>
      <right style="dashed"/>
      <top style="thick"/>
      <bottom style="dashed"/>
    </border>
    <border>
      <left style="dashed"/>
      <right/>
      <top style="thick"/>
      <bottom style="dashed"/>
    </border>
    <border>
      <left style="dashed"/>
      <right/>
      <top style="dashed"/>
      <bottom style="dashed"/>
    </border>
    <border>
      <left/>
      <right style="dashed"/>
      <top/>
      <bottom style="dashed"/>
    </border>
    <border>
      <left style="dashed"/>
      <right style="dashed"/>
      <top style="dashed"/>
      <bottom/>
    </border>
    <border>
      <left style="dashed"/>
      <right/>
      <top style="dashed"/>
      <bottom/>
    </border>
    <border>
      <left style="thin">
        <color theme="0"/>
      </left>
      <right/>
      <top/>
      <bottom/>
    </border>
    <border>
      <left/>
      <right style="thin">
        <color theme="0"/>
      </right>
      <top/>
      <bottom/>
    </border>
    <border>
      <left style="dashed"/>
      <right/>
      <top style="dashed"/>
      <bottom style="thick"/>
    </border>
    <border>
      <left style="dashed"/>
      <right/>
      <top/>
      <bottom style="dashed"/>
    </border>
    <border>
      <left/>
      <right/>
      <top/>
      <bottom style="dashed"/>
    </border>
    <border>
      <left style="dashed">
        <color theme="0"/>
      </left>
      <right/>
      <top style="dashed">
        <color theme="0"/>
      </top>
      <bottom/>
    </border>
    <border>
      <left/>
      <right/>
      <top style="dashed">
        <color theme="0"/>
      </top>
      <bottom/>
    </border>
    <border>
      <left style="dashed">
        <color theme="0"/>
      </left>
      <right/>
      <top/>
      <bottom/>
    </border>
    <border>
      <left style="dashed">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right style="dashed">
        <color theme="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9" fillId="0" borderId="0" applyNumberFormat="0" applyFill="0" applyBorder="0" applyAlignment="0" applyProtection="0"/>
  </cellStyleXfs>
  <cellXfs count="11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5" fillId="0" borderId="1" xfId="0" applyFont="1" applyBorder="1"/>
    <xf numFmtId="0" fontId="2" fillId="0" borderId="2" xfId="0" applyFont="1" applyBorder="1" applyAlignment="1">
      <alignment horizontal="center" vertical="center" wrapText="1"/>
    </xf>
    <xf numFmtId="0" fontId="12" fillId="0" borderId="3" xfId="0" applyFont="1" applyBorder="1" applyAlignment="1">
      <alignment horizontal="justify" vertical="center" wrapText="1"/>
    </xf>
    <xf numFmtId="0" fontId="2" fillId="0" borderId="4" xfId="0" applyFont="1" applyBorder="1" applyAlignment="1">
      <alignment horizontal="center" vertical="center" wrapText="1"/>
    </xf>
    <xf numFmtId="0" fontId="1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16" fillId="0" borderId="0" xfId="0" applyFont="1" applyAlignment="1">
      <alignment vertical="top" wrapText="1"/>
    </xf>
    <xf numFmtId="0" fontId="16" fillId="0" borderId="0" xfId="0" applyFont="1" applyAlignment="1">
      <alignment wrapText="1"/>
    </xf>
    <xf numFmtId="0" fontId="14" fillId="2" borderId="9" xfId="0" applyFont="1" applyFill="1" applyBorder="1" applyAlignment="1">
      <alignment horizontal="center"/>
    </xf>
    <xf numFmtId="0" fontId="5" fillId="0" borderId="10" xfId="0" applyFont="1" applyBorder="1" applyAlignment="1">
      <alignment horizontal="center"/>
    </xf>
    <xf numFmtId="0" fontId="11" fillId="0" borderId="0" xfId="0" applyFont="1" applyAlignment="1">
      <alignment horizontal="right" indent="1"/>
    </xf>
    <xf numFmtId="0" fontId="11" fillId="0" borderId="0" xfId="0" applyFont="1" applyAlignment="1">
      <alignment horizontal="center"/>
    </xf>
    <xf numFmtId="0" fontId="10" fillId="0" borderId="0" xfId="0" applyFont="1" applyAlignment="1">
      <alignment horizontal="left" vertical="center"/>
    </xf>
    <xf numFmtId="0" fontId="8" fillId="0" borderId="0" xfId="0" applyFont="1" applyAlignment="1">
      <alignment horizontal="left" vertical="top"/>
    </xf>
    <xf numFmtId="0" fontId="6" fillId="0" borderId="0" xfId="0" applyFont="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left" vertical="center"/>
    </xf>
    <xf numFmtId="0" fontId="8" fillId="0" borderId="0" xfId="0" applyFont="1" applyAlignment="1">
      <alignment horizontal="left" vertical="top" wrapText="1"/>
    </xf>
    <xf numFmtId="0" fontId="5" fillId="0" borderId="11" xfId="0" applyFont="1" applyBorder="1" applyAlignment="1">
      <alignment horizontal="left" vertical="center" wrapText="1" indent="2"/>
    </xf>
    <xf numFmtId="0" fontId="5" fillId="3" borderId="11"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4" fillId="0" borderId="0" xfId="0" applyFont="1" applyAlignment="1">
      <alignment vertical="center"/>
    </xf>
    <xf numFmtId="0" fontId="14" fillId="2" borderId="14"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xf numFmtId="0" fontId="0" fillId="4" borderId="16" xfId="0" applyFill="1" applyBorder="1" applyAlignment="1">
      <alignment vertical="center" wrapText="1"/>
    </xf>
    <xf numFmtId="0" fontId="5" fillId="5" borderId="0" xfId="0" applyFont="1" applyFill="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19"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5" fillId="5" borderId="21" xfId="0" applyFont="1" applyFill="1" applyBorder="1" applyAlignment="1" applyProtection="1">
      <alignment vertical="center"/>
      <protection locked="0"/>
    </xf>
    <xf numFmtId="0" fontId="5" fillId="5" borderId="12"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43" fontId="5" fillId="5" borderId="20" xfId="20" applyFont="1" applyFill="1" applyBorder="1" applyAlignment="1" applyProtection="1">
      <alignment vertical="center"/>
      <protection locked="0"/>
    </xf>
    <xf numFmtId="43" fontId="5" fillId="5" borderId="12" xfId="20" applyFont="1" applyFill="1" applyBorder="1" applyAlignment="1" applyProtection="1">
      <alignment vertical="center"/>
      <protection locked="0"/>
    </xf>
    <xf numFmtId="43" fontId="5" fillId="5" borderId="13" xfId="20" applyFont="1" applyFill="1" applyBorder="1" applyAlignment="1" applyProtection="1">
      <alignment vertical="center"/>
      <protection locked="0"/>
    </xf>
    <xf numFmtId="0" fontId="5" fillId="5" borderId="23" xfId="0" applyFont="1" applyFill="1" applyBorder="1" applyAlignment="1" applyProtection="1">
      <alignment vertical="center"/>
      <protection locked="0"/>
    </xf>
    <xf numFmtId="43" fontId="5" fillId="5" borderId="14" xfId="20" applyFont="1" applyFill="1" applyBorder="1" applyAlignment="1" applyProtection="1">
      <alignment horizontal="left" vertical="top"/>
      <protection locked="0"/>
    </xf>
    <xf numFmtId="0" fontId="7" fillId="5" borderId="14" xfId="0" applyFont="1" applyFill="1" applyBorder="1" applyAlignment="1" applyProtection="1">
      <alignment horizontal="justify" vertical="center" wrapText="1"/>
      <protection locked="0"/>
    </xf>
    <xf numFmtId="0" fontId="9" fillId="0" borderId="0" xfId="0" applyFont="1"/>
    <xf numFmtId="49" fontId="5" fillId="5" borderId="0" xfId="0" applyNumberFormat="1" applyFont="1" applyFill="1" applyProtection="1">
      <protection locked="0"/>
    </xf>
    <xf numFmtId="43" fontId="5" fillId="0" borderId="14" xfId="20" applyFont="1" applyFill="1" applyBorder="1" applyAlignment="1" applyProtection="1">
      <alignment horizontal="left" vertical="top"/>
      <protection/>
    </xf>
    <xf numFmtId="0" fontId="17" fillId="0" borderId="0" xfId="0" applyFont="1"/>
    <xf numFmtId="0" fontId="8" fillId="0" borderId="0" xfId="0" applyFont="1" applyAlignment="1">
      <alignment horizontal="left" vertical="top" wrapText="1"/>
    </xf>
    <xf numFmtId="0" fontId="0" fillId="0" borderId="0" xfId="0" applyAlignment="1">
      <alignment horizontal="left" vertical="top"/>
    </xf>
    <xf numFmtId="0" fontId="18" fillId="0" borderId="0" xfId="0" applyFont="1" applyAlignment="1">
      <alignment horizontal="left" vertical="top"/>
    </xf>
    <xf numFmtId="0" fontId="19" fillId="0" borderId="0" xfId="21" applyAlignment="1">
      <alignment horizontal="left" vertical="top"/>
    </xf>
    <xf numFmtId="49" fontId="5" fillId="5" borderId="0" xfId="0" applyNumberFormat="1" applyFont="1" applyFill="1" applyAlignment="1" applyProtection="1">
      <alignment horizontal="center" vertical="center"/>
      <protection locked="0"/>
    </xf>
    <xf numFmtId="0" fontId="25" fillId="0" borderId="0" xfId="0" applyFont="1"/>
    <xf numFmtId="0" fontId="8" fillId="3" borderId="0" xfId="0" applyFont="1" applyFill="1" applyAlignment="1">
      <alignment vertical="top" wrapText="1"/>
    </xf>
    <xf numFmtId="0" fontId="5" fillId="3" borderId="0" xfId="0" applyFont="1" applyFill="1" applyAlignment="1" applyProtection="1">
      <alignment horizontal="left" vertical="top" wrapText="1"/>
      <protection locked="0"/>
    </xf>
    <xf numFmtId="0" fontId="5" fillId="3" borderId="0" xfId="0" applyFont="1" applyFill="1"/>
    <xf numFmtId="0" fontId="24" fillId="0" borderId="14" xfId="0" applyFont="1" applyBorder="1" applyAlignment="1">
      <alignment horizontal="right" vertical="center"/>
    </xf>
    <xf numFmtId="0" fontId="28" fillId="2" borderId="14" xfId="0" applyFont="1" applyFill="1" applyBorder="1" applyAlignment="1">
      <alignment horizontal="center" vertical="center" wrapText="1"/>
    </xf>
    <xf numFmtId="0" fontId="8" fillId="0" borderId="0" xfId="0" applyFont="1" applyFill="1" applyAlignment="1">
      <alignment vertical="top"/>
    </xf>
    <xf numFmtId="0" fontId="5" fillId="0" borderId="0" xfId="0" applyFont="1" applyFill="1"/>
    <xf numFmtId="0" fontId="5" fillId="0" borderId="12" xfId="0" applyFont="1" applyFill="1" applyBorder="1"/>
    <xf numFmtId="0" fontId="14" fillId="2" borderId="12" xfId="0" applyFont="1" applyFill="1" applyBorder="1" applyAlignment="1">
      <alignment horizontal="center" vertical="center" wrapText="1"/>
    </xf>
    <xf numFmtId="0" fontId="5" fillId="5" borderId="12" xfId="0" applyFont="1" applyFill="1" applyBorder="1" applyAlignment="1" applyProtection="1">
      <alignment horizontal="center" vertical="center"/>
      <protection locked="0"/>
    </xf>
    <xf numFmtId="0" fontId="5" fillId="5" borderId="13" xfId="0" applyFont="1" applyFill="1" applyBorder="1" applyAlignment="1" applyProtection="1">
      <alignment vertical="center"/>
      <protection locked="0"/>
    </xf>
    <xf numFmtId="0" fontId="5" fillId="5" borderId="24" xfId="0" applyFont="1" applyFill="1" applyBorder="1" applyAlignment="1" applyProtection="1">
      <alignment vertical="center"/>
      <protection locked="0"/>
    </xf>
    <xf numFmtId="0" fontId="5" fillId="5" borderId="25" xfId="0" applyFont="1" applyFill="1" applyBorder="1" applyAlignment="1" applyProtection="1">
      <alignment vertical="center"/>
      <protection locked="0"/>
    </xf>
    <xf numFmtId="0" fontId="26" fillId="0" borderId="0" xfId="0" applyFont="1" applyFill="1" applyAlignment="1">
      <alignment horizontal="left" vertical="center" wrapText="1"/>
    </xf>
    <xf numFmtId="0" fontId="5" fillId="5" borderId="0" xfId="0" applyFont="1" applyFill="1" applyAlignment="1" applyProtection="1">
      <alignment horizontal="left" vertical="top" wrapText="1"/>
      <protection locked="0"/>
    </xf>
    <xf numFmtId="0" fontId="9" fillId="0" borderId="0" xfId="0" applyFont="1" applyAlignment="1">
      <alignment horizontal="left" vertical="top"/>
    </xf>
    <xf numFmtId="0" fontId="15" fillId="2" borderId="0" xfId="0" applyFont="1" applyFill="1" applyAlignment="1">
      <alignment horizontal="left" vertical="top" wrapText="1"/>
    </xf>
    <xf numFmtId="0" fontId="5" fillId="0" borderId="0" xfId="0" applyFont="1" applyFill="1" applyAlignment="1" applyProtection="1">
      <alignment horizontal="left" vertical="top" wrapText="1"/>
      <protection locked="0"/>
    </xf>
    <xf numFmtId="0" fontId="8" fillId="0" borderId="0" xfId="0" applyFont="1" applyAlignment="1">
      <alignment horizontal="left" vertical="top" wrapText="1"/>
    </xf>
    <xf numFmtId="0" fontId="15" fillId="2" borderId="0" xfId="0" applyFont="1" applyFill="1" applyAlignment="1">
      <alignment horizontal="left" vertical="top"/>
    </xf>
    <xf numFmtId="43" fontId="5" fillId="5" borderId="0" xfId="20" applyFont="1" applyFill="1" applyAlignment="1" applyProtection="1">
      <alignment horizontal="left" vertical="top" wrapText="1"/>
      <protection locked="0"/>
    </xf>
    <xf numFmtId="0" fontId="5" fillId="0" borderId="0" xfId="0" applyFont="1" applyAlignment="1">
      <alignment horizontal="left" vertical="top"/>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5" fillId="0" borderId="22" xfId="0" applyFont="1" applyBorder="1" applyAlignment="1">
      <alignment horizontal="left" vertical="top" wrapText="1"/>
    </xf>
    <xf numFmtId="0" fontId="5" fillId="0" borderId="18" xfId="0" applyFont="1" applyBorder="1" applyAlignment="1">
      <alignment horizontal="left" vertical="top" wrapText="1"/>
    </xf>
    <xf numFmtId="0" fontId="5" fillId="0" borderId="28" xfId="0" applyFont="1" applyBorder="1" applyAlignment="1">
      <alignment horizontal="left" vertical="top" wrapText="1"/>
    </xf>
    <xf numFmtId="0" fontId="5" fillId="0" borderId="19" xfId="0" applyFont="1" applyBorder="1" applyAlignment="1">
      <alignment horizontal="left" vertical="top" wrapText="1"/>
    </xf>
    <xf numFmtId="0" fontId="26" fillId="3" borderId="0" xfId="0" applyFont="1" applyFill="1" applyAlignment="1">
      <alignment horizontal="center" vertical="center" wrapText="1"/>
    </xf>
    <xf numFmtId="0" fontId="5" fillId="5" borderId="29" xfId="0" applyFont="1" applyFill="1" applyBorder="1" applyAlignment="1" applyProtection="1">
      <alignment horizontal="left" vertical="top" wrapText="1"/>
      <protection locked="0"/>
    </xf>
    <xf numFmtId="0" fontId="5" fillId="5" borderId="30" xfId="0" applyFont="1" applyFill="1" applyBorder="1" applyAlignment="1" applyProtection="1">
      <alignment horizontal="left" vertical="top" wrapText="1"/>
      <protection locked="0"/>
    </xf>
    <xf numFmtId="0" fontId="5" fillId="5" borderId="23" xfId="0" applyFont="1" applyFill="1" applyBorder="1" applyAlignment="1" applyProtection="1">
      <alignment horizontal="left" vertical="top" wrapText="1"/>
      <protection locked="0"/>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4" fillId="2" borderId="1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0" xfId="0" applyFont="1" applyFill="1" applyAlignment="1">
      <alignment horizontal="center" vertical="center"/>
    </xf>
    <xf numFmtId="0" fontId="14" fillId="2" borderId="37"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gliaia" xfId="20"/>
    <cellStyle name="Collegamento ipertes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7" Type="http://schemas.openxmlformats.org/officeDocument/2006/relationships/image" Target="../media/image6.svg" /><Relationship Id="rId8"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sv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sv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552450</xdr:colOff>
      <xdr:row>52</xdr:row>
      <xdr:rowOff>19050</xdr:rowOff>
    </xdr:to>
    <xdr:pic>
      <xdr:nvPicPr>
        <xdr:cNvPr id="5" name="Immagine 4" descr="Raggi blu e bianchi sovrapposti"/>
        <xdr:cNvPicPr preferRelativeResize="1">
          <a:picLocks noChangeAspect="1"/>
        </xdr:cNvPicPr>
      </xdr:nvPicPr>
      <xdr:blipFill>
        <a:blip r:embed="rId1">
          <a:extLst>
            <a:ext uri="{28A0092B-C50C-407E-A947-70E740481C1C}">
              <a14:useLocalDpi xmlns:a14="http://schemas.microsoft.com/office/drawing/2010/main" val="0"/>
            </a:ext>
          </a:extLst>
        </a:blip>
        <a:srcRect t="5850" b="5850"/>
        <a:stretch>
          <a:fillRect/>
        </a:stretch>
      </xdr:blipFill>
      <xdr:spPr bwMode="auto">
        <a:xfrm>
          <a:off x="0" y="0"/>
          <a:ext cx="17849850" cy="83534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1495425</xdr:colOff>
      <xdr:row>7</xdr:row>
      <xdr:rowOff>9525</xdr:rowOff>
    </xdr:from>
    <xdr:to>
      <xdr:col>10</xdr:col>
      <xdr:colOff>285750</xdr:colOff>
      <xdr:row>34</xdr:row>
      <xdr:rowOff>57150</xdr:rowOff>
    </xdr:to>
    <xdr:sp macro="" textlink="">
      <xdr:nvSpPr>
        <xdr:cNvPr id="6" name="Rettangolo 5" descr="rettangolo bianco per il testo sul frontespizio"/>
        <xdr:cNvSpPr/>
      </xdr:nvSpPr>
      <xdr:spPr>
        <a:xfrm>
          <a:off x="2200275" y="1057275"/>
          <a:ext cx="10734675" cy="4419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3</xdr:col>
      <xdr:colOff>1152525</xdr:colOff>
      <xdr:row>10</xdr:row>
      <xdr:rowOff>9525</xdr:rowOff>
    </xdr:from>
    <xdr:to>
      <xdr:col>9</xdr:col>
      <xdr:colOff>400050</xdr:colOff>
      <xdr:row>34</xdr:row>
      <xdr:rowOff>57150</xdr:rowOff>
    </xdr:to>
    <xdr:sp macro="" textlink="">
      <xdr:nvSpPr>
        <xdr:cNvPr id="8" name="Casella di testo 2"/>
        <xdr:cNvSpPr txBox="1">
          <a:spLocks noChangeArrowheads="1"/>
        </xdr:cNvSpPr>
      </xdr:nvSpPr>
      <xdr:spPr bwMode="auto">
        <a:xfrm>
          <a:off x="3838575" y="1543050"/>
          <a:ext cx="8629650" cy="3933825"/>
        </a:xfrm>
        <a:prstGeom prst="rect">
          <a:avLst/>
        </a:prstGeom>
        <a:noFill/>
        <a:ln w="9525">
          <a:noFill/>
        </a:ln>
      </xdr:spPr>
      <xdr:txBody>
        <a:bodyPr rot="0" vert="horz" wrap="square" lIns="91440" tIns="45720" rIns="91440" bIns="45720" anchor="ctr" anchorCtr="0">
          <a:noAutofit/>
        </a:bodyPr>
        <a:lstStyle/>
        <a:p>
          <a:pPr algn="l"/>
          <a:endParaRPr lang="it-IT" sz="3600" b="1">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Contratto Istituzionale di Sviluppo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CIS  Grande</a:t>
          </a:r>
          <a:r>
            <a:rPr lang="it-IT" sz="3600" b="1" baseline="0">
              <a:effectLst/>
              <a:latin typeface="Arial" panose="020B0604020202020204" pitchFamily="34" charset="0"/>
              <a:ea typeface="Times New Roman" panose="02020603050405020304" pitchFamily="18" charset="0"/>
              <a:cs typeface="Arial" panose="020B0604020202020204" pitchFamily="34" charset="0"/>
            </a:rPr>
            <a:t> </a:t>
          </a:r>
          <a:r>
            <a:rPr lang="it-IT" sz="3600" b="1">
              <a:effectLst/>
              <a:latin typeface="Arial" panose="020B0604020202020204" pitchFamily="34" charset="0"/>
              <a:ea typeface="Times New Roman" panose="02020603050405020304" pitchFamily="18" charset="0"/>
              <a:cs typeface="Arial" panose="020B0604020202020204" pitchFamily="34" charset="0"/>
            </a:rPr>
            <a:t>Salerno</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i="1">
              <a:effectLst/>
              <a:latin typeface="Arial" panose="020B0604020202020204" pitchFamily="34" charset="0"/>
              <a:ea typeface="Times New Roman" panose="02020603050405020304" pitchFamily="18" charset="0"/>
              <a:cs typeface="Arial" panose="020B0604020202020204" pitchFamily="34" charset="0"/>
            </a:rPr>
            <a:t>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a:effectLst/>
              <a:latin typeface="Arial" panose="020B0604020202020204" pitchFamily="34" charset="0"/>
              <a:ea typeface="Times New Roman" panose="02020603050405020304" pitchFamily="18" charset="0"/>
              <a:cs typeface="Arial" panose="020B0604020202020204" pitchFamily="34" charset="0"/>
            </a:rPr>
            <a:t>Scheda informatizzata per la rilevazione degli interventi</a:t>
          </a:r>
        </a:p>
      </xdr:txBody>
    </xdr:sp>
    <xdr:clientData/>
  </xdr:twoCellAnchor>
  <xdr:twoCellAnchor editAs="oneCell">
    <xdr:from>
      <xdr:col>3</xdr:col>
      <xdr:colOff>1152525</xdr:colOff>
      <xdr:row>10</xdr:row>
      <xdr:rowOff>28575</xdr:rowOff>
    </xdr:from>
    <xdr:to>
      <xdr:col>3</xdr:col>
      <xdr:colOff>3714750</xdr:colOff>
      <xdr:row>16</xdr:row>
      <xdr:rowOff>114300</xdr:rowOff>
    </xdr:to>
    <xdr:pic>
      <xdr:nvPicPr>
        <xdr:cNvPr id="7" name="Immagine 6"/>
        <xdr:cNvPicPr preferRelativeResize="1">
          <a:picLocks noChangeAspect="1"/>
        </xdr:cNvPicPr>
      </xdr:nvPicPr>
      <xdr:blipFill>
        <a:blip r:embed="rId2"/>
        <a:stretch>
          <a:fillRect/>
        </a:stretch>
      </xdr:blipFill>
      <xdr:spPr>
        <a:xfrm>
          <a:off x="3838575" y="1562100"/>
          <a:ext cx="2562225"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2343150</xdr:colOff>
      <xdr:row>52</xdr:row>
      <xdr:rowOff>104775</xdr:rowOff>
    </xdr:from>
    <xdr:to>
      <xdr:col>5</xdr:col>
      <xdr:colOff>76200</xdr:colOff>
      <xdr:row>53</xdr:row>
      <xdr:rowOff>314325</xdr:rowOff>
    </xdr:to>
    <xdr:pic>
      <xdr:nvPicPr>
        <xdr:cNvPr id="6" name="Elemento grafico 5" descr="Informazioni con riempimento a tinta unita"/>
        <xdr:cNvPicPr preferRelativeResize="1">
          <a:picLocks noChangeAspect="1"/>
        </xdr:cNvPicPr>
      </xdr:nvPicPr>
      <xdr:blipFill>
        <a:blip r:embed="rId1">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686800" y="16735425"/>
          <a:ext cx="314325" cy="400050"/>
        </a:xfrm>
        <a:prstGeom prst="rect">
          <a:avLst/>
        </a:prstGeom>
        <a:ln>
          <a:noFill/>
        </a:ln>
      </xdr:spPr>
    </xdr:pic>
    <xdr:clientData/>
  </xdr:twoCellAnchor>
  <xdr:twoCellAnchor>
    <xdr:from>
      <xdr:col>5</xdr:col>
      <xdr:colOff>2200275</xdr:colOff>
      <xdr:row>52</xdr:row>
      <xdr:rowOff>95250</xdr:rowOff>
    </xdr:from>
    <xdr:to>
      <xdr:col>6</xdr:col>
      <xdr:colOff>142875</xdr:colOff>
      <xdr:row>53</xdr:row>
      <xdr:rowOff>304800</xdr:rowOff>
    </xdr:to>
    <xdr:pic>
      <xdr:nvPicPr>
        <xdr:cNvPr id="8" name="Elemento grafico 7" descr="Informazioni con riempimento a tinta unita"/>
        <xdr:cNvPicPr preferRelativeResize="1">
          <a:picLocks noChangeAspect="1"/>
        </xdr:cNvPicPr>
      </xdr:nvPicPr>
      <xdr:blipFill>
        <a:blip r:embed="rId2">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1125200" y="16735425"/>
          <a:ext cx="314325" cy="390525"/>
        </a:xfrm>
        <a:prstGeom prst="rect">
          <a:avLst/>
        </a:prstGeom>
        <a:ln>
          <a:noFill/>
        </a:ln>
      </xdr:spPr>
    </xdr:pic>
    <xdr:clientData/>
  </xdr:twoCellAnchor>
  <xdr:twoCellAnchor>
    <xdr:from>
      <xdr:col>2</xdr:col>
      <xdr:colOff>3352800</xdr:colOff>
      <xdr:row>53</xdr:row>
      <xdr:rowOff>276225</xdr:rowOff>
    </xdr:from>
    <xdr:to>
      <xdr:col>3</xdr:col>
      <xdr:colOff>104775</xdr:colOff>
      <xdr:row>54</xdr:row>
      <xdr:rowOff>323850</xdr:rowOff>
    </xdr:to>
    <xdr:pic>
      <xdr:nvPicPr>
        <xdr:cNvPr id="10" name="Elemento grafico 9" descr="Informazioni con riempimento a tinta unita"/>
        <xdr:cNvPicPr preferRelativeResize="1">
          <a:picLocks noChangeAspect="1"/>
        </xdr:cNvPicPr>
      </xdr:nvPicPr>
      <xdr:blipFill>
        <a:blip r:embed="rId3">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76725" y="17097375"/>
          <a:ext cx="276225" cy="390525"/>
        </a:xfrm>
        <a:prstGeom prst="rect">
          <a:avLst/>
        </a:prstGeom>
        <a:ln>
          <a:noFill/>
        </a:ln>
      </xdr:spPr>
    </xdr:pic>
    <xdr:clientData/>
  </xdr:twoCellAnchor>
  <xdr:twoCellAnchor>
    <xdr:from>
      <xdr:col>2</xdr:col>
      <xdr:colOff>3371850</xdr:colOff>
      <xdr:row>54</xdr:row>
      <xdr:rowOff>904875</xdr:rowOff>
    </xdr:from>
    <xdr:to>
      <xdr:col>3</xdr:col>
      <xdr:colOff>123825</xdr:colOff>
      <xdr:row>55</xdr:row>
      <xdr:rowOff>276225</xdr:rowOff>
    </xdr:to>
    <xdr:pic>
      <xdr:nvPicPr>
        <xdr:cNvPr id="11" name="Elemento grafico 10" descr="Informazioni con riempimento a tinta unita"/>
        <xdr:cNvPicPr preferRelativeResize="1">
          <a:picLocks noChangeAspect="1"/>
        </xdr:cNvPicPr>
      </xdr:nvPicPr>
      <xdr:blipFill>
        <a:blip r:embed="rId4">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95775" y="18068925"/>
          <a:ext cx="276225" cy="381000"/>
        </a:xfrm>
        <a:prstGeom prst="rect">
          <a:avLst/>
        </a:prstGeom>
        <a:ln>
          <a:noFill/>
        </a:ln>
      </xdr:spPr>
    </xdr:pic>
    <xdr:clientData/>
  </xdr:twoCellAnchor>
  <xdr:twoCellAnchor editAs="oneCell">
    <xdr:from>
      <xdr:col>2</xdr:col>
      <xdr:colOff>2952750</xdr:colOff>
      <xdr:row>152</xdr:row>
      <xdr:rowOff>47625</xdr:rowOff>
    </xdr:from>
    <xdr:to>
      <xdr:col>2</xdr:col>
      <xdr:colOff>3486150</xdr:colOff>
      <xdr:row>154</xdr:row>
      <xdr:rowOff>123825</xdr:rowOff>
    </xdr:to>
    <xdr:pic>
      <xdr:nvPicPr>
        <xdr:cNvPr id="15" name="Elemento grafico 17" descr="Avviso contorno"/>
        <xdr:cNvPicPr preferRelativeResize="1">
          <a:picLocks noChangeAspect="1"/>
        </xdr:cNvPicPr>
      </xdr:nvPicPr>
      <xdr:blipFill>
        <a:blip r:embed="rId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3876675" y="64293750"/>
          <a:ext cx="533400" cy="428625"/>
        </a:xfrm>
        <a:prstGeom prst="rect">
          <a:avLst/>
        </a:prstGeom>
        <a:ln>
          <a:noFill/>
        </a:ln>
      </xdr:spPr>
    </xdr:pic>
    <xdr:clientData/>
  </xdr:twoCellAnchor>
  <xdr:twoCellAnchor>
    <xdr:from>
      <xdr:col>6</xdr:col>
      <xdr:colOff>942975</xdr:colOff>
      <xdr:row>52</xdr:row>
      <xdr:rowOff>76200</xdr:rowOff>
    </xdr:from>
    <xdr:to>
      <xdr:col>7</xdr:col>
      <xdr:colOff>228600</xdr:colOff>
      <xdr:row>53</xdr:row>
      <xdr:rowOff>285750</xdr:rowOff>
    </xdr:to>
    <xdr:pic>
      <xdr:nvPicPr>
        <xdr:cNvPr id="17" name="Elemento grafico 16"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239625" y="16716375"/>
          <a:ext cx="342900" cy="390525"/>
        </a:xfrm>
        <a:prstGeom prst="rect">
          <a:avLst/>
        </a:prstGeom>
        <a:ln>
          <a:noFill/>
        </a:ln>
      </xdr:spPr>
    </xdr:pic>
    <xdr:clientData/>
  </xdr:twoCellAnchor>
  <xdr:twoCellAnchor>
    <xdr:from>
      <xdr:col>6</xdr:col>
      <xdr:colOff>781050</xdr:colOff>
      <xdr:row>27</xdr:row>
      <xdr:rowOff>66675</xdr:rowOff>
    </xdr:from>
    <xdr:to>
      <xdr:col>7</xdr:col>
      <xdr:colOff>76200</xdr:colOff>
      <xdr:row>28</xdr:row>
      <xdr:rowOff>257175</xdr:rowOff>
    </xdr:to>
    <xdr:pic>
      <xdr:nvPicPr>
        <xdr:cNvPr id="18" name="Elemento grafico 17"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077700" y="6296025"/>
          <a:ext cx="352425" cy="381000"/>
        </a:xfrm>
        <a:prstGeom prst="rect">
          <a:avLst/>
        </a:prstGeom>
        <a:ln>
          <a:noFill/>
        </a:ln>
      </xdr:spPr>
    </xdr:pic>
    <xdr:clientData/>
  </xdr:twoCellAnchor>
  <xdr:twoCellAnchor>
    <xdr:from>
      <xdr:col>6</xdr:col>
      <xdr:colOff>809625</xdr:colOff>
      <xdr:row>77</xdr:row>
      <xdr:rowOff>304800</xdr:rowOff>
    </xdr:from>
    <xdr:to>
      <xdr:col>7</xdr:col>
      <xdr:colOff>95250</xdr:colOff>
      <xdr:row>78</xdr:row>
      <xdr:rowOff>276225</xdr:rowOff>
    </xdr:to>
    <xdr:pic>
      <xdr:nvPicPr>
        <xdr:cNvPr id="19" name="Elemento grafico 18"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106275" y="35452050"/>
          <a:ext cx="342900" cy="381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22</xdr:row>
      <xdr:rowOff>9525</xdr:rowOff>
    </xdr:from>
    <xdr:to>
      <xdr:col>2</xdr:col>
      <xdr:colOff>714375</xdr:colOff>
      <xdr:row>24</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9650" y="8105775"/>
          <a:ext cx="542925" cy="438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20</xdr:row>
      <xdr:rowOff>9525</xdr:rowOff>
    </xdr:from>
    <xdr:to>
      <xdr:col>2</xdr:col>
      <xdr:colOff>714375</xdr:colOff>
      <xdr:row>22</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9650" y="17640300"/>
          <a:ext cx="542925" cy="4476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34</xdr:row>
      <xdr:rowOff>28575</xdr:rowOff>
    </xdr:from>
    <xdr:to>
      <xdr:col>3</xdr:col>
      <xdr:colOff>123825</xdr:colOff>
      <xdr:row>36</xdr:row>
      <xdr:rowOff>104775</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95350" y="9772650"/>
          <a:ext cx="523875" cy="428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showGridLines="0" view="pageBreakPreview" zoomScale="60" workbookViewId="0" topLeftCell="A1"/>
  </sheetViews>
  <sheetFormatPr defaultColWidth="8.7109375" defaultRowHeight="15"/>
  <cols>
    <col min="1" max="1" width="1.8515625" style="6" customWidth="1"/>
    <col min="2" max="2" width="8.7109375" style="6" customWidth="1"/>
    <col min="3" max="3" width="29.7109375" style="6" customWidth="1"/>
    <col min="4" max="4" width="89.8515625" style="6" customWidth="1"/>
    <col min="5" max="5" width="8.7109375" style="6" customWidth="1"/>
    <col min="6" max="6" width="16.00390625" style="6" customWidth="1"/>
    <col min="7" max="16384" width="8.7109375" style="6" customWidth="1"/>
  </cols>
  <sheetData>
    <row r="1" ht="6"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algorithmName="SHA-512" hashValue="/4L2Klu+yvTJWKY6jlZ88xBmJjetKJJ9g9czTS2oJ0x6U3G8oshJwdj7B0NV1JETkbU9dP72+3xUE9EcLKMb9g==" saltValue="RgqsgxZbN3iHF4Cj+lTdKg==" spinCount="100000" sheet="1" objects="1" scenarios="1"/>
  <printOptions/>
  <pageMargins left="0.7" right="0.7" top="0.75" bottom="0.75" header="0.3" footer="0.3"/>
  <pageSetup fitToHeight="0" fitToWidth="1" horizontalDpi="600" verticalDpi="600" orientation="landscape" paperSize="9" scale="6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cols>
    <col min="1" max="1" width="19.28125" style="0" customWidth="1"/>
  </cols>
  <sheetData>
    <row r="1" ht="15">
      <c r="A1" t="s">
        <v>305</v>
      </c>
    </row>
    <row r="2" ht="15">
      <c r="A2" t="s">
        <v>306</v>
      </c>
    </row>
    <row r="3" ht="15">
      <c r="A3" t="s">
        <v>307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C7" sqref="C7"/>
    </sheetView>
  </sheetViews>
  <sheetFormatPr defaultColWidth="9.140625" defaultRowHeight="15"/>
  <cols>
    <col min="1" max="1" width="87.140625" style="0" customWidth="1"/>
  </cols>
  <sheetData>
    <row r="1" ht="14.45">
      <c r="A1" t="s">
        <v>308</v>
      </c>
    </row>
    <row r="2" ht="14.45">
      <c r="A2" t="s">
        <v>309</v>
      </c>
    </row>
    <row r="3" ht="15">
      <c r="A3" t="s">
        <v>310</v>
      </c>
    </row>
    <row r="4" ht="14.45">
      <c r="A4" t="s">
        <v>32</v>
      </c>
    </row>
    <row r="5" ht="14.45">
      <c r="A5" t="s">
        <v>33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sheetData>
    <row r="1" ht="15">
      <c r="A1" t="s">
        <v>305</v>
      </c>
    </row>
    <row r="2" ht="15">
      <c r="A2" t="s">
        <v>306</v>
      </c>
    </row>
    <row r="3" ht="15">
      <c r="A3" t="s">
        <v>311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t="s">
        <v>305</v>
      </c>
    </row>
    <row r="2" ht="15">
      <c r="A2" t="s">
        <v>306</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4.45">
      <c r="A1" t="s">
        <v>312</v>
      </c>
    </row>
    <row r="2" ht="15">
      <c r="A2" t="s">
        <v>313</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s="1" t="s">
        <v>314</v>
      </c>
    </row>
    <row r="2" ht="14.45">
      <c r="A2" s="2" t="s">
        <v>315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G155"/>
  <sheetViews>
    <sheetView showGridLines="0" zoomScale="85" zoomScaleNormal="85" zoomScaleSheetLayoutView="80" workbookViewId="0" topLeftCell="A13"/>
  </sheetViews>
  <sheetFormatPr defaultColWidth="8.7109375" defaultRowHeight="15"/>
  <cols>
    <col min="1" max="1" width="5.140625" style="4" customWidth="1"/>
    <col min="2" max="2" width="8.7109375" style="4" customWidth="1"/>
    <col min="3" max="3" width="52.8515625" style="4" customWidth="1"/>
    <col min="4" max="4" width="28.421875" style="4" customWidth="1"/>
    <col min="5" max="5" width="38.7109375" style="4" customWidth="1"/>
    <col min="6" max="6" width="35.57421875" style="4" customWidth="1"/>
    <col min="7" max="7" width="15.8515625" style="4" customWidth="1"/>
    <col min="8" max="16384" width="8.7109375" style="4" customWidth="1"/>
  </cols>
  <sheetData>
    <row r="1" ht="40.9" customHeight="1"/>
    <row r="2" spans="3:6" ht="49.15" customHeight="1">
      <c r="C2" s="18" t="s">
        <v>0</v>
      </c>
      <c r="D2" s="83"/>
      <c r="E2" s="83"/>
      <c r="F2" s="83"/>
    </row>
    <row r="3" ht="7.5" customHeight="1"/>
    <row r="4" spans="3:5" ht="15" customHeight="1">
      <c r="C4" s="7" t="s">
        <v>1</v>
      </c>
      <c r="D4" s="90"/>
      <c r="E4" s="90"/>
    </row>
    <row r="5" ht="7.5" customHeight="1"/>
    <row r="6" ht="16.5" customHeight="1">
      <c r="D6" s="26" t="s">
        <v>2</v>
      </c>
    </row>
    <row r="7" ht="7.5" customHeight="1"/>
    <row r="8" spans="3:4" ht="16.5" customHeight="1">
      <c r="C8" s="25" t="s">
        <v>316</v>
      </c>
      <c r="D8" s="44"/>
    </row>
    <row r="9" ht="7.5" customHeight="1">
      <c r="C9" s="25"/>
    </row>
    <row r="10" spans="3:4" ht="16.5" customHeight="1">
      <c r="C10" s="25" t="s">
        <v>317</v>
      </c>
      <c r="D10" s="44"/>
    </row>
    <row r="11" ht="7.5" customHeight="1">
      <c r="C11" s="25"/>
    </row>
    <row r="12" spans="3:4" ht="16.5" customHeight="1">
      <c r="C12" s="25" t="s">
        <v>318</v>
      </c>
      <c r="D12" s="44"/>
    </row>
    <row r="13" ht="16.5" customHeight="1">
      <c r="C13" s="25"/>
    </row>
    <row r="14" ht="16.5" customHeight="1">
      <c r="C14" s="7" t="s">
        <v>485</v>
      </c>
    </row>
    <row r="15" ht="16.5" customHeight="1">
      <c r="C15" s="25"/>
    </row>
    <row r="16" spans="3:4" ht="16.5" customHeight="1">
      <c r="C16" s="25" t="s">
        <v>483</v>
      </c>
      <c r="D16" s="44"/>
    </row>
    <row r="17" ht="7.5" customHeight="1">
      <c r="C17" s="25"/>
    </row>
    <row r="18" spans="3:4" ht="16.5" customHeight="1">
      <c r="C18" s="25" t="s">
        <v>487</v>
      </c>
      <c r="D18" s="67"/>
    </row>
    <row r="19" ht="7.5" customHeight="1">
      <c r="C19" s="25"/>
    </row>
    <row r="20" spans="3:4" ht="16.5" customHeight="1">
      <c r="C20" s="25" t="s">
        <v>484</v>
      </c>
      <c r="D20" s="44"/>
    </row>
    <row r="21" ht="16.5" customHeight="1">
      <c r="C21" s="25"/>
    </row>
    <row r="22" spans="3:6" ht="34.9" customHeight="1">
      <c r="C22" s="88" t="s">
        <v>3</v>
      </c>
      <c r="D22" s="88"/>
      <c r="E22" s="88"/>
      <c r="F22" s="88"/>
    </row>
    <row r="23" ht="15" customHeight="1">
      <c r="C23" s="7"/>
    </row>
    <row r="24" ht="7.5" customHeight="1"/>
    <row r="25" spans="3:6" ht="34.9" customHeight="1">
      <c r="C25" s="34" t="s">
        <v>4</v>
      </c>
      <c r="D25" s="83"/>
      <c r="E25" s="83"/>
      <c r="F25" s="83"/>
    </row>
    <row r="26" ht="13.15" customHeight="1">
      <c r="C26" s="34"/>
    </row>
    <row r="27" spans="3:6" ht="48.4" customHeight="1">
      <c r="C27" s="34" t="s">
        <v>5</v>
      </c>
      <c r="D27" s="83"/>
      <c r="E27" s="83"/>
      <c r="F27" s="83"/>
    </row>
    <row r="28" spans="3:6" ht="15" customHeight="1">
      <c r="C28" s="63"/>
      <c r="D28" s="63"/>
      <c r="E28" s="63"/>
      <c r="F28" s="63"/>
    </row>
    <row r="29" spans="3:6" ht="47.45" customHeight="1">
      <c r="C29" s="63" t="s">
        <v>488</v>
      </c>
      <c r="D29" s="83"/>
      <c r="E29" s="83"/>
      <c r="F29" s="83"/>
    </row>
    <row r="30" spans="3:6" ht="15" customHeight="1">
      <c r="C30" s="63"/>
      <c r="D30" s="63"/>
      <c r="E30" s="63"/>
      <c r="F30" s="63"/>
    </row>
    <row r="32" spans="3:6" ht="31.5" customHeight="1">
      <c r="C32" s="20" t="s">
        <v>6</v>
      </c>
      <c r="D32" s="83"/>
      <c r="E32" s="83"/>
      <c r="F32" s="83"/>
    </row>
    <row r="34" spans="3:4" ht="15">
      <c r="C34" s="19" t="s">
        <v>7</v>
      </c>
      <c r="D34" s="44"/>
    </row>
    <row r="36" spans="3:5" ht="14.45">
      <c r="C36" s="30" t="s">
        <v>8</v>
      </c>
      <c r="D36" s="60"/>
      <c r="E36" s="59" t="str">
        <f>IF(D36="","",IF(LEN(D36)=15,"","!Attenzione il codice CUP non risulta formalmente corretto"))</f>
        <v/>
      </c>
    </row>
    <row r="38" spans="3:4" ht="30">
      <c r="C38" s="19" t="s">
        <v>9</v>
      </c>
      <c r="D38" s="44"/>
    </row>
    <row r="39" ht="7.5" customHeight="1"/>
    <row r="40" spans="3:6" ht="40.15" customHeight="1">
      <c r="C40" s="31" t="s">
        <v>10</v>
      </c>
      <c r="D40" s="83"/>
      <c r="E40" s="83"/>
      <c r="F40" s="83"/>
    </row>
    <row r="41" ht="21" customHeight="1">
      <c r="D41" s="62" t="str">
        <f>IF(D42="","",IF(LEN(D42)&gt;500,"!Nel Campo 1.6 si è superato il limite di caratteri consentiti",""))</f>
        <v/>
      </c>
    </row>
    <row r="42" spans="3:6" ht="100.15" customHeight="1">
      <c r="C42" s="34" t="s">
        <v>494</v>
      </c>
      <c r="D42" s="83"/>
      <c r="E42" s="83"/>
      <c r="F42" s="83"/>
    </row>
    <row r="44" spans="3:6" ht="34.9" customHeight="1">
      <c r="C44" s="88" t="s">
        <v>11</v>
      </c>
      <c r="D44" s="88"/>
      <c r="E44" s="88"/>
      <c r="F44" s="88"/>
    </row>
    <row r="46" ht="15">
      <c r="C46" s="28" t="s">
        <v>12</v>
      </c>
    </row>
    <row r="47" ht="15">
      <c r="C47" s="33" t="s">
        <v>13</v>
      </c>
    </row>
    <row r="49" spans="3:5" ht="15">
      <c r="C49" s="84" t="str">
        <f>IF(LEN(C50)&lt;=2500,"","!Il limite di caratteri è stato superato")</f>
        <v/>
      </c>
      <c r="D49" s="84"/>
      <c r="E49" s="84"/>
    </row>
    <row r="50" spans="3:6" ht="270" customHeight="1">
      <c r="C50" s="83"/>
      <c r="D50" s="83"/>
      <c r="E50" s="83"/>
      <c r="F50" s="83"/>
    </row>
    <row r="51" ht="14.25"/>
    <row r="52" ht="15">
      <c r="C52" s="34" t="s">
        <v>14</v>
      </c>
    </row>
    <row r="54" spans="3:7" ht="27" customHeight="1">
      <c r="C54" s="73" t="s">
        <v>15</v>
      </c>
      <c r="D54" s="73" t="s">
        <v>16</v>
      </c>
      <c r="E54" s="73" t="s">
        <v>17</v>
      </c>
      <c r="F54" s="73" t="s">
        <v>489</v>
      </c>
      <c r="G54" s="73" t="s">
        <v>18</v>
      </c>
    </row>
    <row r="55" spans="3:7" ht="79.9" customHeight="1">
      <c r="C55" s="72" t="s">
        <v>490</v>
      </c>
      <c r="D55" s="58"/>
      <c r="E55" s="58"/>
      <c r="F55" s="58"/>
      <c r="G55" s="58"/>
    </row>
    <row r="56" spans="3:7" ht="79.9" customHeight="1">
      <c r="C56" s="72" t="s">
        <v>491</v>
      </c>
      <c r="D56" s="58"/>
      <c r="E56" s="58"/>
      <c r="F56" s="58"/>
      <c r="G56" s="58"/>
    </row>
    <row r="58" spans="3:5" ht="22.15" customHeight="1">
      <c r="C58" s="87" t="s">
        <v>19</v>
      </c>
      <c r="D58" s="87"/>
      <c r="E58" s="87"/>
    </row>
    <row r="59" spans="3:5" ht="15">
      <c r="C59" s="84" t="str">
        <f>IF(LEN(C60)&lt;=2500,"","!Il limite di caratteri è stato superato")</f>
        <v/>
      </c>
      <c r="D59" s="84"/>
      <c r="E59" s="84"/>
    </row>
    <row r="60" spans="3:6" ht="270" customHeight="1">
      <c r="C60" s="83"/>
      <c r="D60" s="83"/>
      <c r="E60" s="83"/>
      <c r="F60" s="83"/>
    </row>
    <row r="62" spans="3:5" ht="22.15" customHeight="1">
      <c r="C62" s="87" t="s">
        <v>486</v>
      </c>
      <c r="D62" s="87"/>
      <c r="E62" s="87"/>
    </row>
    <row r="63" spans="3:5" ht="14.65" customHeight="1">
      <c r="C63" s="33" t="s">
        <v>20</v>
      </c>
      <c r="D63" s="27"/>
      <c r="E63" s="27"/>
    </row>
    <row r="64" spans="3:5" ht="15">
      <c r="C64" s="84" t="str">
        <f>IF(LEN(C65)&lt;=2500,"","!Il limite di caratteri è stato superato")</f>
        <v/>
      </c>
      <c r="D64" s="84"/>
      <c r="E64" s="84"/>
    </row>
    <row r="65" spans="3:6" ht="270" customHeight="1">
      <c r="C65" s="83"/>
      <c r="D65" s="83"/>
      <c r="E65" s="83"/>
      <c r="F65" s="83"/>
    </row>
    <row r="66" ht="18.4" customHeight="1">
      <c r="D66" s="62" t="str">
        <f>IF(D67="","",IF(LEN(D67)&gt;500,"!Nel Campo 2.4 si è superato il limite di caratteri consentiti",""))</f>
        <v/>
      </c>
    </row>
    <row r="67" spans="3:6" ht="100.15" customHeight="1">
      <c r="C67" s="20" t="s">
        <v>21</v>
      </c>
      <c r="D67" s="83"/>
      <c r="E67" s="83"/>
      <c r="F67" s="83"/>
    </row>
    <row r="69" spans="3:5" ht="22.15" customHeight="1">
      <c r="C69" s="87" t="s">
        <v>22</v>
      </c>
      <c r="D69" s="87"/>
      <c r="E69" s="87"/>
    </row>
    <row r="70" spans="3:5" ht="15">
      <c r="C70" s="84" t="str">
        <f>IF(LEN(C71)&lt;=2500,"","!Il limite di caratteri è stato superato")</f>
        <v/>
      </c>
      <c r="D70" s="84"/>
      <c r="E70" s="84"/>
    </row>
    <row r="71" spans="3:6" ht="270" customHeight="1">
      <c r="C71" s="83"/>
      <c r="D71" s="83"/>
      <c r="E71" s="83"/>
      <c r="F71" s="83"/>
    </row>
    <row r="73" spans="3:5" ht="22.15" customHeight="1">
      <c r="C73" s="87" t="s">
        <v>23</v>
      </c>
      <c r="D73" s="87"/>
      <c r="E73" s="87"/>
    </row>
    <row r="75" spans="3:5" ht="50.65" customHeight="1">
      <c r="C75" s="21" t="s">
        <v>24</v>
      </c>
      <c r="D75" s="44"/>
      <c r="E75" s="20"/>
    </row>
    <row r="77" spans="3:4" ht="42.75">
      <c r="C77" s="21" t="s">
        <v>25</v>
      </c>
      <c r="D77" s="44"/>
    </row>
    <row r="78" ht="32.65" customHeight="1">
      <c r="D78" s="62" t="str">
        <f>IF(D79="","",IF(LEN(D79)&gt;500,"!Nel Campo 2.7 si è superato il limite di caratteri consentiti",""))</f>
        <v/>
      </c>
    </row>
    <row r="79" spans="3:6" ht="117.4" customHeight="1">
      <c r="C79" s="20" t="s">
        <v>26</v>
      </c>
      <c r="D79" s="83"/>
      <c r="E79" s="83"/>
      <c r="F79" s="83"/>
    </row>
    <row r="80" spans="3:6" s="71" customFormat="1" ht="31.15" customHeight="1">
      <c r="C80" s="69"/>
      <c r="D80" s="70"/>
      <c r="E80" s="70"/>
      <c r="F80" s="70"/>
    </row>
    <row r="81" spans="3:5" ht="15">
      <c r="C81" s="74" t="s">
        <v>495</v>
      </c>
      <c r="D81" s="86"/>
      <c r="E81" s="86"/>
    </row>
    <row r="82" spans="3:6" ht="15">
      <c r="C82" s="75"/>
      <c r="D82" s="75"/>
      <c r="E82" s="75"/>
      <c r="F82" s="68"/>
    </row>
    <row r="83" spans="3:5" ht="33.4" customHeight="1">
      <c r="C83" s="77" t="s">
        <v>476</v>
      </c>
      <c r="D83" s="77" t="s">
        <v>482</v>
      </c>
      <c r="E83" s="77" t="s">
        <v>481</v>
      </c>
    </row>
    <row r="84" spans="3:5" ht="15">
      <c r="C84" s="76" t="s">
        <v>477</v>
      </c>
      <c r="D84" s="78"/>
      <c r="E84" s="78"/>
    </row>
    <row r="85" spans="3:5" ht="15">
      <c r="C85" s="76" t="s">
        <v>478</v>
      </c>
      <c r="D85" s="78"/>
      <c r="E85" s="78"/>
    </row>
    <row r="86" spans="3:5" ht="15">
      <c r="C86" s="76" t="s">
        <v>479</v>
      </c>
      <c r="D86" s="78"/>
      <c r="E86" s="78"/>
    </row>
    <row r="87" spans="3:5" ht="15">
      <c r="C87" s="76" t="s">
        <v>480</v>
      </c>
      <c r="D87" s="78"/>
      <c r="E87" s="78"/>
    </row>
    <row r="89" ht="30">
      <c r="C89" s="20" t="s">
        <v>496</v>
      </c>
    </row>
    <row r="91" spans="3:4" ht="28.5">
      <c r="C91" s="21" t="s">
        <v>497</v>
      </c>
      <c r="D91" s="44"/>
    </row>
    <row r="93" ht="15">
      <c r="C93" s="21" t="s">
        <v>498</v>
      </c>
    </row>
    <row r="94" spans="3:5" ht="37.5" customHeight="1">
      <c r="C94" s="41" t="s">
        <v>27</v>
      </c>
      <c r="D94" s="41" t="s">
        <v>28</v>
      </c>
      <c r="E94" s="41" t="s">
        <v>513</v>
      </c>
    </row>
    <row r="95" spans="3:5" ht="25.9" customHeight="1">
      <c r="C95" s="35" t="s">
        <v>29</v>
      </c>
      <c r="D95" s="45"/>
      <c r="E95" s="36" t="s">
        <v>30</v>
      </c>
    </row>
    <row r="96" spans="3:5" ht="28.5">
      <c r="C96" s="35" t="s">
        <v>31</v>
      </c>
      <c r="D96" s="45"/>
      <c r="E96" s="45"/>
    </row>
    <row r="97" spans="3:5" ht="16.5" customHeight="1">
      <c r="C97" s="35" t="s">
        <v>32</v>
      </c>
      <c r="D97" s="45"/>
      <c r="E97" s="45"/>
    </row>
    <row r="98" spans="3:5" ht="17.65" customHeight="1">
      <c r="C98" s="35" t="s">
        <v>33</v>
      </c>
      <c r="D98" s="45"/>
      <c r="E98" s="45"/>
    </row>
    <row r="101" ht="24" customHeight="1">
      <c r="C101" s="20" t="s">
        <v>499</v>
      </c>
    </row>
    <row r="102" spans="3:4" ht="28.5">
      <c r="C102" s="21" t="s">
        <v>500</v>
      </c>
      <c r="D102" s="44"/>
    </row>
    <row r="104" spans="3:4" ht="28.5">
      <c r="C104" s="21" t="s">
        <v>501</v>
      </c>
      <c r="D104" s="44"/>
    </row>
    <row r="106" spans="3:6" ht="30" customHeight="1">
      <c r="C106" s="21" t="s">
        <v>502</v>
      </c>
      <c r="D106" s="83"/>
      <c r="E106" s="83"/>
      <c r="F106" s="83"/>
    </row>
    <row r="108" ht="15">
      <c r="C108" s="20" t="s">
        <v>508</v>
      </c>
    </row>
    <row r="109" ht="15">
      <c r="C109" s="20"/>
    </row>
    <row r="110" spans="3:5" ht="28.5">
      <c r="C110" s="21" t="s">
        <v>503</v>
      </c>
      <c r="D110" s="44"/>
      <c r="E110" s="68"/>
    </row>
    <row r="112" spans="3:6" ht="30" customHeight="1">
      <c r="C112" s="21" t="s">
        <v>504</v>
      </c>
      <c r="D112" s="83"/>
      <c r="E112" s="83"/>
      <c r="F112" s="83"/>
    </row>
    <row r="114" spans="3:4" ht="68.45" customHeight="1">
      <c r="C114" s="21" t="s">
        <v>505</v>
      </c>
      <c r="D114" s="44"/>
    </row>
    <row r="115" ht="21.4" customHeight="1"/>
    <row r="116" spans="3:6" ht="82.9" customHeight="1">
      <c r="C116" s="21" t="s">
        <v>506</v>
      </c>
      <c r="D116" s="83"/>
      <c r="E116" s="83"/>
      <c r="F116" s="83"/>
    </row>
    <row r="117" ht="25.5" customHeight="1"/>
    <row r="118" spans="3:5" ht="28.5">
      <c r="C118" s="21" t="s">
        <v>507</v>
      </c>
      <c r="D118" s="44"/>
      <c r="E118" s="68"/>
    </row>
    <row r="119" ht="15">
      <c r="C119" s="21"/>
    </row>
    <row r="120" spans="3:6" ht="34.5" customHeight="1">
      <c r="C120" s="21" t="s">
        <v>509</v>
      </c>
      <c r="D120" s="83"/>
      <c r="E120" s="83"/>
      <c r="F120" s="83"/>
    </row>
    <row r="123" ht="15">
      <c r="C123" s="20" t="s">
        <v>34</v>
      </c>
    </row>
    <row r="125" spans="3:4" ht="28.5">
      <c r="C125" s="22" t="s">
        <v>35</v>
      </c>
      <c r="D125" s="44"/>
    </row>
    <row r="127" spans="3:6" ht="30" customHeight="1">
      <c r="C127" s="32" t="s">
        <v>510</v>
      </c>
      <c r="D127" s="83"/>
      <c r="E127" s="83"/>
      <c r="F127" s="83"/>
    </row>
    <row r="129" spans="3:4" ht="28.5">
      <c r="C129" s="22" t="s">
        <v>511</v>
      </c>
      <c r="D129" s="44"/>
    </row>
    <row r="131" spans="3:6" ht="30" customHeight="1">
      <c r="C131" s="32" t="s">
        <v>512</v>
      </c>
      <c r="D131" s="83"/>
      <c r="E131" s="83"/>
      <c r="F131" s="83"/>
    </row>
    <row r="134" spans="3:6" ht="34.9" customHeight="1">
      <c r="C134" s="88" t="s">
        <v>36</v>
      </c>
      <c r="D134" s="88"/>
      <c r="E134" s="88"/>
      <c r="F134" s="88"/>
    </row>
    <row r="136" spans="3:5" ht="23.65" customHeight="1">
      <c r="C136" s="18" t="s">
        <v>37</v>
      </c>
      <c r="D136" s="89"/>
      <c r="E136" s="89"/>
    </row>
    <row r="138" spans="3:5" ht="23.65" customHeight="1">
      <c r="C138" s="18" t="s">
        <v>38</v>
      </c>
      <c r="D138" s="83"/>
      <c r="E138" s="83"/>
    </row>
    <row r="140" spans="3:6" ht="58.15" customHeight="1">
      <c r="C140" s="20" t="s">
        <v>39</v>
      </c>
      <c r="D140" s="83"/>
      <c r="E140" s="83"/>
      <c r="F140" s="83"/>
    </row>
    <row r="143" spans="3:6" ht="34.9" customHeight="1">
      <c r="C143" s="85" t="s">
        <v>40</v>
      </c>
      <c r="D143" s="85"/>
      <c r="E143" s="85"/>
      <c r="F143" s="85"/>
    </row>
    <row r="144" spans="4:6" ht="15">
      <c r="D144" s="84" t="str">
        <f>IF(LEN(D145)&lt;=2500,"","!Il limite di caratteri è stato superato")</f>
        <v/>
      </c>
      <c r="E144" s="84"/>
      <c r="F144" s="84"/>
    </row>
    <row r="145" spans="3:6" ht="270" customHeight="1">
      <c r="C145" s="20" t="s">
        <v>41</v>
      </c>
      <c r="D145" s="83"/>
      <c r="E145" s="83"/>
      <c r="F145" s="83"/>
    </row>
    <row r="147" spans="3:6" ht="34.9" customHeight="1">
      <c r="C147" s="85" t="s">
        <v>42</v>
      </c>
      <c r="D147" s="85"/>
      <c r="E147" s="85"/>
      <c r="F147" s="85"/>
    </row>
    <row r="148" spans="4:6" ht="15">
      <c r="D148" s="84" t="str">
        <f>IF(LEN(D149)&lt;=2500,"","!Il limite di caratteri è stato superato")</f>
        <v/>
      </c>
      <c r="E148" s="84"/>
      <c r="F148" s="84"/>
    </row>
    <row r="149" spans="3:6" ht="270" customHeight="1">
      <c r="C149" s="20" t="s">
        <v>43</v>
      </c>
      <c r="D149" s="83"/>
      <c r="E149" s="83"/>
      <c r="F149" s="83"/>
    </row>
    <row r="153" spans="3:7" ht="13.9" customHeight="1">
      <c r="C153" s="75"/>
      <c r="D153" s="82" t="s">
        <v>492</v>
      </c>
      <c r="E153" s="82"/>
      <c r="F153" s="82"/>
      <c r="G153" s="82"/>
    </row>
    <row r="154" spans="3:7" ht="14.25">
      <c r="C154" s="75"/>
      <c r="D154" s="82"/>
      <c r="E154" s="82"/>
      <c r="F154" s="82"/>
      <c r="G154" s="82"/>
    </row>
    <row r="155" spans="3:7" ht="14.25">
      <c r="C155" s="75"/>
      <c r="D155" s="82"/>
      <c r="E155" s="82"/>
      <c r="F155" s="82"/>
      <c r="G155" s="82"/>
    </row>
  </sheetData>
  <sheetProtection algorithmName="SHA-512" hashValue="8veg5ZfBtrkC+7eugLv9h/QV8LYvpKcm6x8RxBWi5RXg3C/Oko2PL+Ww+mNaitbhJxLUWvsmS/wOHESQ27b76g==" saltValue="zS5jWfaTLWGtj9iEVhDyfg==" spinCount="100000" sheet="1" insertHyperlinks="0"/>
  <mergeCells count="42">
    <mergeCell ref="D2:F2"/>
    <mergeCell ref="D25:F25"/>
    <mergeCell ref="D32:F32"/>
    <mergeCell ref="D40:F40"/>
    <mergeCell ref="D4:E4"/>
    <mergeCell ref="C22:F22"/>
    <mergeCell ref="D27:F27"/>
    <mergeCell ref="D29:F29"/>
    <mergeCell ref="C44:F44"/>
    <mergeCell ref="C143:F143"/>
    <mergeCell ref="C134:F134"/>
    <mergeCell ref="D42:F42"/>
    <mergeCell ref="C50:F50"/>
    <mergeCell ref="C60:F60"/>
    <mergeCell ref="C65:F65"/>
    <mergeCell ref="D67:F67"/>
    <mergeCell ref="C71:F71"/>
    <mergeCell ref="D120:F120"/>
    <mergeCell ref="D136:E136"/>
    <mergeCell ref="D79:F79"/>
    <mergeCell ref="C69:E69"/>
    <mergeCell ref="C70:E70"/>
    <mergeCell ref="C73:E73"/>
    <mergeCell ref="D138:E138"/>
    <mergeCell ref="D81:E81"/>
    <mergeCell ref="C49:E49"/>
    <mergeCell ref="C64:E64"/>
    <mergeCell ref="C58:E58"/>
    <mergeCell ref="C59:E59"/>
    <mergeCell ref="C62:E62"/>
    <mergeCell ref="D153:G155"/>
    <mergeCell ref="D140:F140"/>
    <mergeCell ref="D149:F149"/>
    <mergeCell ref="D148:F148"/>
    <mergeCell ref="D106:F106"/>
    <mergeCell ref="D127:F127"/>
    <mergeCell ref="D131:F131"/>
    <mergeCell ref="D145:F145"/>
    <mergeCell ref="C147:F147"/>
    <mergeCell ref="D144:F144"/>
    <mergeCell ref="D112:F112"/>
    <mergeCell ref="D116:F116"/>
  </mergeCells>
  <dataValidations count="5" disablePrompts="1">
    <dataValidation type="list" allowBlank="1" showInputMessage="1" showErrorMessage="1" sqref="D34 D38 D75 D77 D91 D118 D102 D104 D110 D125 D129 E96:E98 D114">
      <formula1>SINO</formula1>
    </dataValidation>
    <dataValidation type="list" allowBlank="1" showInputMessage="1" showErrorMessage="1" sqref="D138:E138">
      <formula1>"Da individuare, Parzialmente disponibile, Totale disponibile"</formula1>
    </dataValidation>
    <dataValidation type="list" allowBlank="1" showInputMessage="1" showErrorMessage="1" sqref="D8 D10 D84:E87 D95:D98 D12">
      <formula1>"X"</formula1>
    </dataValidation>
    <dataValidation type="list" allowBlank="1" showInputMessage="1" showErrorMessage="1" sqref="D25:F25">
      <formula1>AMM</formula1>
    </dataValidation>
    <dataValidation type="list" allowBlank="1" showInputMessage="1" showErrorMessage="1" sqref="D81:E81">
      <formula1>"LAVORI,SERVIZI,FORNITURE"</formula1>
    </dataValidation>
  </dataValidations>
  <printOptions/>
  <pageMargins left="0.7" right="0.7" top="0.75" bottom="0.75" header="0.3" footer="0.3"/>
  <pageSetup fitToHeight="0" fitToWidth="1" horizontalDpi="600" verticalDpi="600" orientation="portrait" paperSize="9" scale="51" r:id="rId4"/>
  <rowBreaks count="4" manualBreakCount="4">
    <brk id="51" min="1" max="16383" man="1"/>
    <brk id="68" min="1" max="16383" man="1"/>
    <brk id="92" min="1" max="16383" man="1"/>
    <brk id="132" min="1"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5"/>
  <sheetViews>
    <sheetView showGridLines="0" zoomScale="70" zoomScaleNormal="70" zoomScaleSheetLayoutView="85" workbookViewId="0" topLeftCell="A1"/>
  </sheetViews>
  <sheetFormatPr defaultColWidth="8.7109375" defaultRowHeight="15"/>
  <cols>
    <col min="1" max="1" width="8.7109375" style="4" customWidth="1"/>
    <col min="2" max="2" width="3.8515625" style="4" customWidth="1"/>
    <col min="3" max="3" width="12.7109375" style="4" customWidth="1"/>
    <col min="4" max="4" width="63.8515625" style="4" customWidth="1"/>
    <col min="5" max="5" width="18.57421875" style="4" customWidth="1"/>
    <col min="6" max="6" width="17.57421875" style="4" customWidth="1"/>
    <col min="7" max="7" width="21.28125" style="4" customWidth="1"/>
    <col min="8" max="16384" width="8.7109375" style="4" customWidth="1"/>
  </cols>
  <sheetData>
    <row r="3" spans="3:7" ht="34.9" customHeight="1">
      <c r="C3" s="88" t="s">
        <v>514</v>
      </c>
      <c r="D3" s="88"/>
      <c r="E3" s="88"/>
      <c r="F3" s="88"/>
      <c r="G3" s="88"/>
    </row>
    <row r="5" ht="15">
      <c r="C5" s="5" t="s">
        <v>44</v>
      </c>
    </row>
    <row r="6" ht="14.45" thickBot="1"/>
    <row r="7" spans="3:7" ht="35.65" customHeight="1" thickBot="1" thickTop="1">
      <c r="C7" s="15" t="s">
        <v>45</v>
      </c>
      <c r="D7" s="16" t="s">
        <v>46</v>
      </c>
      <c r="E7" s="16" t="s">
        <v>47</v>
      </c>
      <c r="F7" s="16" t="s">
        <v>515</v>
      </c>
      <c r="G7" s="17" t="s">
        <v>48</v>
      </c>
    </row>
    <row r="8" spans="3:7" ht="42" customHeight="1" thickTop="1">
      <c r="C8" s="46"/>
      <c r="D8" s="37" t="str">
        <f>IF(C8="","",VLOOKUP(C8,S_SOA1!$A$1:$B$52,2,FALSE))</f>
        <v/>
      </c>
      <c r="E8" s="49"/>
      <c r="F8" s="49"/>
      <c r="G8" s="50"/>
    </row>
    <row r="9" spans="3:7" ht="42" customHeight="1">
      <c r="C9" s="47"/>
      <c r="D9" s="37" t="str">
        <f>IF(C9="","",VLOOKUP(C9,S_SOA1!$A$1:$B$52,2,FALSE))</f>
        <v/>
      </c>
      <c r="E9" s="51"/>
      <c r="F9" s="51"/>
      <c r="G9" s="52"/>
    </row>
    <row r="10" spans="3:7" ht="42" customHeight="1">
      <c r="C10" s="47"/>
      <c r="D10" s="37" t="str">
        <f>IF(C10="","",VLOOKUP(C10,S_SOA1!$A$1:$B$52,2,FALSE))</f>
        <v/>
      </c>
      <c r="E10" s="51"/>
      <c r="F10" s="51"/>
      <c r="G10" s="52"/>
    </row>
    <row r="11" spans="3:7" ht="42" customHeight="1">
      <c r="C11" s="47"/>
      <c r="D11" s="37" t="str">
        <f>IF(C11="","",VLOOKUP(C11,S_SOA1!$A$1:$B$52,2,FALSE))</f>
        <v/>
      </c>
      <c r="E11" s="51"/>
      <c r="F11" s="51"/>
      <c r="G11" s="52"/>
    </row>
    <row r="12" spans="3:7" ht="42" customHeight="1">
      <c r="C12" s="47"/>
      <c r="D12" s="37" t="str">
        <f>IF(C12="","",VLOOKUP(C12,S_SOA1!$A$1:$B$52,2,FALSE))</f>
        <v/>
      </c>
      <c r="E12" s="51"/>
      <c r="F12" s="51"/>
      <c r="G12" s="52"/>
    </row>
    <row r="13" spans="3:7" ht="42" customHeight="1">
      <c r="C13" s="47"/>
      <c r="D13" s="37" t="str">
        <f>IF(C13="","",VLOOKUP(C13,S_SOA1!$A$1:$B$52,2,FALSE))</f>
        <v/>
      </c>
      <c r="E13" s="51"/>
      <c r="F13" s="51"/>
      <c r="G13" s="52"/>
    </row>
    <row r="14" spans="3:7" ht="42" customHeight="1">
      <c r="C14" s="47"/>
      <c r="D14" s="37" t="str">
        <f>IF(C14="","",VLOOKUP(C14,S_SOA1!$A$1:$B$52,2,FALSE))</f>
        <v/>
      </c>
      <c r="E14" s="51"/>
      <c r="F14" s="51"/>
      <c r="G14" s="52"/>
    </row>
    <row r="15" spans="3:7" ht="42" customHeight="1">
      <c r="C15" s="47"/>
      <c r="D15" s="37" t="str">
        <f>IF(C15="","",VLOOKUP(C15,S_SOA1!$A$1:$B$52,2,FALSE))</f>
        <v/>
      </c>
      <c r="E15" s="51"/>
      <c r="F15" s="51"/>
      <c r="G15" s="52"/>
    </row>
    <row r="16" spans="3:7" ht="42" customHeight="1">
      <c r="C16" s="47"/>
      <c r="D16" s="37" t="str">
        <f>IF(C16="","",VLOOKUP(C16,S_SOA1!$A$1:$B$52,2,FALSE))</f>
        <v/>
      </c>
      <c r="E16" s="51"/>
      <c r="F16" s="51"/>
      <c r="G16" s="52"/>
    </row>
    <row r="17" spans="3:7" ht="42" customHeight="1" thickBot="1">
      <c r="C17" s="48"/>
      <c r="D17" s="38" t="str">
        <f>IF(C17="","",VLOOKUP(C17,S_SOA1!$A$1:$B$52,2,FALSE))</f>
        <v/>
      </c>
      <c r="E17" s="51"/>
      <c r="F17" s="80"/>
      <c r="G17" s="81"/>
    </row>
    <row r="18" spans="3:7" ht="14.45" thickTop="1">
      <c r="C18" s="8"/>
      <c r="D18" s="8"/>
      <c r="E18" s="8"/>
      <c r="F18" s="8"/>
      <c r="G18" s="8"/>
    </row>
    <row r="23" spans="3:7" ht="13.9" customHeight="1">
      <c r="C23" s="75"/>
      <c r="D23" s="82" t="s">
        <v>492</v>
      </c>
      <c r="E23" s="82"/>
      <c r="F23" s="82"/>
      <c r="G23" s="82"/>
    </row>
    <row r="24" spans="3:7" ht="14.25">
      <c r="C24" s="75"/>
      <c r="D24" s="82"/>
      <c r="E24" s="82"/>
      <c r="F24" s="82"/>
      <c r="G24" s="82"/>
    </row>
    <row r="25" spans="3:7" ht="14.25">
      <c r="C25" s="75"/>
      <c r="D25" s="82"/>
      <c r="E25" s="82"/>
      <c r="F25" s="82"/>
      <c r="G25" s="82"/>
    </row>
  </sheetData>
  <sheetProtection algorithmName="SHA-512" hashValue="821cEOXycrOUFZA6wFzbfRDTToOn3TmVfDwfkHDXDYmF3+GNs1xpOsKzSg623TJfYYxY2wsQDELZfqjthOa7pQ==" saltValue="TsLxeO86oCNCbAFusxZSAg==" spinCount="100000" sheet="1" insertHyperlinks="0"/>
  <mergeCells count="2">
    <mergeCell ref="D23:G25"/>
    <mergeCell ref="C3:G3"/>
  </mergeCells>
  <dataValidations count="3">
    <dataValidation type="list" allowBlank="1" showInputMessage="1" showErrorMessage="1" sqref="C8:C17">
      <formula1>SOA</formula1>
    </dataValidation>
    <dataValidation type="list" allowBlank="1" showInputMessage="1" showErrorMessage="1" sqref="E8:F17">
      <formula1>SINO</formula1>
    </dataValidation>
    <dataValidation type="list" allowBlank="1" showInputMessage="1" showErrorMessage="1" sqref="G8:G17">
      <formula1>Classifica</formula1>
    </dataValidation>
  </dataValidations>
  <printOptions/>
  <pageMargins left="0.7" right="0.7" top="1.315" bottom="0.75" header="0.3" footer="0.3"/>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23"/>
  <sheetViews>
    <sheetView showGridLines="0" tabSelected="1" zoomScale="70" zoomScaleNormal="70" zoomScaleSheetLayoutView="70" workbookViewId="0" topLeftCell="A1">
      <selection activeCell="G5" sqref="G5"/>
    </sheetView>
  </sheetViews>
  <sheetFormatPr defaultColWidth="8.7109375" defaultRowHeight="15"/>
  <cols>
    <col min="1" max="1" width="8.7109375" style="4" customWidth="1"/>
    <col min="2" max="2" width="3.8515625" style="4" customWidth="1"/>
    <col min="3" max="3" width="12.7109375" style="4" customWidth="1"/>
    <col min="4" max="4" width="63.8515625" style="4" customWidth="1"/>
    <col min="5" max="5" width="18.57421875" style="4" customWidth="1"/>
    <col min="6" max="6" width="27.7109375" style="4" customWidth="1"/>
    <col min="7" max="7" width="14.7109375" style="4" customWidth="1"/>
    <col min="8" max="8" width="16.421875" style="4" customWidth="1"/>
    <col min="9" max="16384" width="8.7109375" style="4" customWidth="1"/>
  </cols>
  <sheetData>
    <row r="3" spans="3:8" ht="34.9" customHeight="1">
      <c r="C3" s="88" t="s">
        <v>518</v>
      </c>
      <c r="D3" s="88"/>
      <c r="E3" s="88"/>
      <c r="F3" s="88"/>
      <c r="G3" s="88"/>
      <c r="H3" s="88"/>
    </row>
    <row r="5" ht="15">
      <c r="C5" s="5" t="s">
        <v>49</v>
      </c>
    </row>
    <row r="6" ht="14.45" thickBot="1"/>
    <row r="7" spans="3:8" ht="35.65" customHeight="1" thickBot="1" thickTop="1">
      <c r="C7" s="15" t="s">
        <v>50</v>
      </c>
      <c r="D7" s="91" t="s">
        <v>51</v>
      </c>
      <c r="E7" s="92"/>
      <c r="F7" s="16" t="s">
        <v>52</v>
      </c>
      <c r="G7" s="16" t="s">
        <v>47</v>
      </c>
      <c r="H7" s="16" t="s">
        <v>515</v>
      </c>
    </row>
    <row r="8" spans="3:8" ht="120" customHeight="1" thickTop="1">
      <c r="C8" s="46"/>
      <c r="D8" s="93" t="str">
        <f>IF(C8="","",VLOOKUP(C8,'S_Cat Prog'!$A$1:$B$61,2,FALSE))</f>
        <v/>
      </c>
      <c r="E8" s="94"/>
      <c r="F8" s="53"/>
      <c r="G8" s="49"/>
      <c r="H8" s="49"/>
    </row>
    <row r="9" spans="3:8" ht="120" customHeight="1">
      <c r="C9" s="47"/>
      <c r="D9" s="93" t="str">
        <f>IF(C9="","",VLOOKUP(C9,'S_Cat Prog'!$A$1:$B$61,2,FALSE))</f>
        <v/>
      </c>
      <c r="E9" s="94"/>
      <c r="F9" s="54"/>
      <c r="G9" s="51"/>
      <c r="H9" s="51"/>
    </row>
    <row r="10" spans="3:8" ht="120" customHeight="1">
      <c r="C10" s="47"/>
      <c r="D10" s="93" t="str">
        <f>IF(C10="","",VLOOKUP(C10,'S_Cat Prog'!$A$1:$B$61,2,FALSE))</f>
        <v/>
      </c>
      <c r="E10" s="94"/>
      <c r="F10" s="54"/>
      <c r="G10" s="51"/>
      <c r="H10" s="51"/>
    </row>
    <row r="11" spans="3:8" ht="120" customHeight="1">
      <c r="C11" s="47"/>
      <c r="D11" s="93" t="str">
        <f>IF(C11="","",VLOOKUP(C11,'S_Cat Prog'!$A$1:$B$61,2,FALSE))</f>
        <v/>
      </c>
      <c r="E11" s="94"/>
      <c r="F11" s="54"/>
      <c r="G11" s="51"/>
      <c r="H11" s="51"/>
    </row>
    <row r="12" spans="3:8" ht="120" customHeight="1">
      <c r="C12" s="47"/>
      <c r="D12" s="93" t="str">
        <f>IF(C12="","",VLOOKUP(C12,'S_Cat Prog'!$A$1:$B$61,2,FALSE))</f>
        <v/>
      </c>
      <c r="E12" s="94"/>
      <c r="F12" s="54"/>
      <c r="G12" s="51"/>
      <c r="H12" s="51"/>
    </row>
    <row r="13" spans="3:8" ht="120" customHeight="1">
      <c r="C13" s="47"/>
      <c r="D13" s="93" t="str">
        <f>IF(C13="","",VLOOKUP(C13,'S_Cat Prog'!$A$1:$B$61,2,FALSE))</f>
        <v/>
      </c>
      <c r="E13" s="94"/>
      <c r="F13" s="54"/>
      <c r="G13" s="51"/>
      <c r="H13" s="51"/>
    </row>
    <row r="14" spans="3:8" ht="120" customHeight="1">
      <c r="C14" s="47"/>
      <c r="D14" s="93" t="str">
        <f>IF(C14="","",VLOOKUP(C14,'S_Cat Prog'!$A$1:$B$61,2,FALSE))</f>
        <v/>
      </c>
      <c r="E14" s="94"/>
      <c r="F14" s="54"/>
      <c r="G14" s="51"/>
      <c r="H14" s="51"/>
    </row>
    <row r="15" spans="3:8" ht="120" customHeight="1">
      <c r="C15" s="47"/>
      <c r="D15" s="93" t="str">
        <f>IF(C15="","",VLOOKUP(C15,'S_Cat Prog'!$A$1:$B$61,2,FALSE))</f>
        <v/>
      </c>
      <c r="E15" s="94"/>
      <c r="F15" s="54"/>
      <c r="G15" s="51"/>
      <c r="H15" s="51"/>
    </row>
    <row r="16" spans="3:8" ht="120" customHeight="1">
      <c r="C16" s="47"/>
      <c r="D16" s="93" t="str">
        <f>IF(C16="","",VLOOKUP(C16,'S_Cat Prog'!$A$1:$B$61,2,FALSE))</f>
        <v/>
      </c>
      <c r="E16" s="94"/>
      <c r="F16" s="54"/>
      <c r="G16" s="51"/>
      <c r="H16" s="51"/>
    </row>
    <row r="17" spans="3:8" ht="120" customHeight="1" thickBot="1">
      <c r="C17" s="48"/>
      <c r="D17" s="95" t="str">
        <f>IF(C17="","",VLOOKUP(C17,'S_Cat Prog'!$A$1:$B$61,2,FALSE))</f>
        <v/>
      </c>
      <c r="E17" s="96"/>
      <c r="F17" s="55"/>
      <c r="G17" s="79"/>
      <c r="H17" s="79"/>
    </row>
    <row r="18" ht="15" thickTop="1"/>
    <row r="21" spans="3:7" ht="14.25">
      <c r="C21" s="75"/>
      <c r="D21" s="82" t="s">
        <v>492</v>
      </c>
      <c r="E21" s="82"/>
      <c r="F21" s="82"/>
      <c r="G21" s="82"/>
    </row>
    <row r="22" spans="3:7" ht="14.25">
      <c r="C22" s="75"/>
      <c r="D22" s="82"/>
      <c r="E22" s="82"/>
      <c r="F22" s="82"/>
      <c r="G22" s="82"/>
    </row>
    <row r="23" spans="3:7" ht="14.25">
      <c r="C23" s="75"/>
      <c r="D23" s="82"/>
      <c r="E23" s="82"/>
      <c r="F23" s="82"/>
      <c r="G23" s="82"/>
    </row>
  </sheetData>
  <sheetProtection algorithmName="SHA-512" hashValue="r+Z8xo0vVovFW8BzYmUcufYjgtuG8TR41dN3GmP3Smcnj8q+zoPONmn1m2jfH19XYb/1z4sd215ZVSY7I6maNg==" saltValue="LysUlWgBfD92yYgrCqQu2A==" spinCount="100000" sheet="1" insertHyperlinks="0"/>
  <mergeCells count="13">
    <mergeCell ref="C3:H3"/>
    <mergeCell ref="D21:G23"/>
    <mergeCell ref="D7:E7"/>
    <mergeCell ref="D8:E8"/>
    <mergeCell ref="D9:E9"/>
    <mergeCell ref="D10:E10"/>
    <mergeCell ref="D17:E17"/>
    <mergeCell ref="D11:E11"/>
    <mergeCell ref="D12:E12"/>
    <mergeCell ref="D13:E13"/>
    <mergeCell ref="D14:E14"/>
    <mergeCell ref="D15:E15"/>
    <mergeCell ref="D16:E16"/>
  </mergeCells>
  <dataValidations count="2">
    <dataValidation type="list" allowBlank="1" showInputMessage="1" showErrorMessage="1" sqref="C8:C17">
      <formula1>Cat_Pj</formula1>
    </dataValidation>
    <dataValidation type="list" allowBlank="1" showInputMessage="1" showErrorMessage="1" sqref="G8:H17">
      <formula1>SINO</formula1>
    </dataValidation>
  </dataValidations>
  <printOptions/>
  <pageMargins left="0.7" right="0.7" top="1.315" bottom="0.75" header="0.3" footer="0.3"/>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showGridLines="0" zoomScale="70" zoomScaleNormal="70" zoomScaleSheetLayoutView="55" workbookViewId="0" topLeftCell="A7">
      <selection activeCell="E46" sqref="E46"/>
    </sheetView>
  </sheetViews>
  <sheetFormatPr defaultColWidth="8.7109375" defaultRowHeight="15"/>
  <cols>
    <col min="1" max="1" width="6.28125" style="4" customWidth="1"/>
    <col min="2" max="4" width="6.57421875" style="4" customWidth="1"/>
    <col min="5" max="5" width="56.140625" style="4" customWidth="1"/>
    <col min="6" max="17" width="5.57421875" style="4" customWidth="1"/>
    <col min="18" max="18" width="18.28125" style="4" customWidth="1"/>
    <col min="19" max="16384" width="8.7109375" style="4" customWidth="1"/>
  </cols>
  <sheetData>
    <row r="2" spans="2:20" ht="34.9" customHeight="1">
      <c r="B2" s="88" t="s">
        <v>516</v>
      </c>
      <c r="C2" s="88"/>
      <c r="D2" s="88"/>
      <c r="E2" s="88"/>
      <c r="F2" s="88"/>
      <c r="G2" s="88"/>
      <c r="H2" s="88"/>
      <c r="I2" s="88"/>
      <c r="J2" s="88"/>
      <c r="K2" s="88"/>
      <c r="L2" s="88"/>
      <c r="M2" s="88"/>
      <c r="N2" s="88"/>
      <c r="O2" s="88"/>
      <c r="P2" s="88"/>
      <c r="Q2" s="88"/>
      <c r="R2" s="88"/>
      <c r="S2" s="88"/>
      <c r="T2" s="88"/>
    </row>
    <row r="3" spans="2:5" ht="24" customHeight="1">
      <c r="B3" s="29" t="s">
        <v>53</v>
      </c>
      <c r="C3" s="5"/>
      <c r="D3" s="5"/>
      <c r="E3" s="5"/>
    </row>
    <row r="4" spans="2:20" ht="23.25">
      <c r="B4" s="3"/>
      <c r="C4" s="39"/>
      <c r="D4" s="39"/>
      <c r="E4" s="39"/>
      <c r="F4" s="105">
        <v>2022</v>
      </c>
      <c r="G4" s="105"/>
      <c r="H4" s="105"/>
      <c r="I4" s="105">
        <v>2023</v>
      </c>
      <c r="J4" s="105"/>
      <c r="K4" s="105"/>
      <c r="L4" s="105">
        <v>2024</v>
      </c>
      <c r="M4" s="105"/>
      <c r="N4" s="105"/>
      <c r="O4" s="105">
        <v>2025</v>
      </c>
      <c r="P4" s="105"/>
      <c r="Q4" s="105"/>
      <c r="R4" s="101" t="s">
        <v>54</v>
      </c>
      <c r="S4" s="102"/>
      <c r="T4" s="102"/>
    </row>
    <row r="5" spans="2:20" ht="23.25">
      <c r="B5" s="3"/>
      <c r="C5" s="110" t="s">
        <v>55</v>
      </c>
      <c r="D5" s="111"/>
      <c r="E5" s="112"/>
      <c r="F5" s="42" t="s">
        <v>56</v>
      </c>
      <c r="G5" s="42" t="s">
        <v>57</v>
      </c>
      <c r="H5" s="42" t="s">
        <v>58</v>
      </c>
      <c r="I5" s="42" t="s">
        <v>56</v>
      </c>
      <c r="J5" s="42" t="s">
        <v>57</v>
      </c>
      <c r="K5" s="42" t="s">
        <v>58</v>
      </c>
      <c r="L5" s="42" t="s">
        <v>56</v>
      </c>
      <c r="M5" s="42" t="s">
        <v>57</v>
      </c>
      <c r="N5" s="42" t="s">
        <v>58</v>
      </c>
      <c r="O5" s="42" t="s">
        <v>56</v>
      </c>
      <c r="P5" s="42" t="s">
        <v>57</v>
      </c>
      <c r="Q5" s="42" t="s">
        <v>58</v>
      </c>
      <c r="R5" s="103"/>
      <c r="S5" s="104"/>
      <c r="T5" s="104"/>
    </row>
    <row r="6" spans="2:20" ht="36.4" customHeight="1">
      <c r="B6" s="3"/>
      <c r="C6" s="106" t="s">
        <v>59</v>
      </c>
      <c r="D6" s="107"/>
      <c r="E6" s="108"/>
      <c r="F6" s="56"/>
      <c r="G6" s="56"/>
      <c r="H6" s="56"/>
      <c r="I6" s="56"/>
      <c r="J6" s="56"/>
      <c r="K6" s="56"/>
      <c r="L6" s="56"/>
      <c r="M6" s="56"/>
      <c r="N6" s="56"/>
      <c r="O6" s="56"/>
      <c r="P6" s="56"/>
      <c r="Q6" s="56"/>
      <c r="R6" s="98"/>
      <c r="S6" s="99"/>
      <c r="T6" s="100"/>
    </row>
    <row r="7" spans="2:20" ht="36.4" customHeight="1">
      <c r="B7" s="3"/>
      <c r="C7" s="106" t="s">
        <v>60</v>
      </c>
      <c r="D7" s="107"/>
      <c r="E7" s="108"/>
      <c r="F7" s="56"/>
      <c r="G7" s="56"/>
      <c r="H7" s="56"/>
      <c r="I7" s="56"/>
      <c r="J7" s="56"/>
      <c r="K7" s="56"/>
      <c r="L7" s="56"/>
      <c r="M7" s="56"/>
      <c r="N7" s="56"/>
      <c r="O7" s="56"/>
      <c r="P7" s="56"/>
      <c r="Q7" s="56"/>
      <c r="R7" s="98"/>
      <c r="S7" s="99"/>
      <c r="T7" s="100"/>
    </row>
    <row r="8" spans="2:20" ht="36.4" customHeight="1">
      <c r="B8" s="3"/>
      <c r="C8" s="106" t="s">
        <v>61</v>
      </c>
      <c r="D8" s="107"/>
      <c r="E8" s="108"/>
      <c r="F8" s="56"/>
      <c r="G8" s="56"/>
      <c r="H8" s="56"/>
      <c r="I8" s="56"/>
      <c r="J8" s="56"/>
      <c r="K8" s="56"/>
      <c r="L8" s="56"/>
      <c r="M8" s="56"/>
      <c r="N8" s="56"/>
      <c r="O8" s="56"/>
      <c r="P8" s="56"/>
      <c r="Q8" s="56"/>
      <c r="R8" s="98"/>
      <c r="S8" s="99"/>
      <c r="T8" s="100"/>
    </row>
    <row r="9" spans="2:20" ht="36.4" customHeight="1">
      <c r="B9" s="3"/>
      <c r="C9" s="106" t="s">
        <v>62</v>
      </c>
      <c r="D9" s="107"/>
      <c r="E9" s="108"/>
      <c r="F9" s="56"/>
      <c r="G9" s="56"/>
      <c r="H9" s="56"/>
      <c r="I9" s="56"/>
      <c r="J9" s="56"/>
      <c r="K9" s="56"/>
      <c r="L9" s="56"/>
      <c r="M9" s="56"/>
      <c r="N9" s="56"/>
      <c r="O9" s="56"/>
      <c r="P9" s="56"/>
      <c r="Q9" s="56"/>
      <c r="R9" s="98"/>
      <c r="S9" s="99"/>
      <c r="T9" s="100"/>
    </row>
    <row r="10" spans="2:20" ht="36.4" customHeight="1">
      <c r="B10" s="3"/>
      <c r="C10" s="106" t="s">
        <v>63</v>
      </c>
      <c r="D10" s="107"/>
      <c r="E10" s="108"/>
      <c r="F10" s="56"/>
      <c r="G10" s="56"/>
      <c r="H10" s="56"/>
      <c r="I10" s="56"/>
      <c r="J10" s="56"/>
      <c r="K10" s="56"/>
      <c r="L10" s="56"/>
      <c r="M10" s="56"/>
      <c r="N10" s="56"/>
      <c r="O10" s="56"/>
      <c r="P10" s="56"/>
      <c r="Q10" s="56"/>
      <c r="R10" s="98"/>
      <c r="S10" s="99"/>
      <c r="T10" s="100"/>
    </row>
    <row r="11" spans="2:20" ht="36.4" customHeight="1">
      <c r="B11" s="3"/>
      <c r="C11" s="106" t="s">
        <v>64</v>
      </c>
      <c r="D11" s="107"/>
      <c r="E11" s="108"/>
      <c r="F11" s="56"/>
      <c r="G11" s="56"/>
      <c r="H11" s="56"/>
      <c r="I11" s="56"/>
      <c r="J11" s="56"/>
      <c r="K11" s="56"/>
      <c r="L11" s="56"/>
      <c r="M11" s="56"/>
      <c r="N11" s="56"/>
      <c r="O11" s="56"/>
      <c r="P11" s="56"/>
      <c r="Q11" s="56"/>
      <c r="R11" s="98"/>
      <c r="S11" s="99"/>
      <c r="T11" s="100"/>
    </row>
    <row r="12" spans="2:4" ht="75" customHeight="1">
      <c r="B12" s="3"/>
      <c r="C12" s="3"/>
      <c r="D12" s="3"/>
    </row>
    <row r="14" spans="2:20" ht="34.9" customHeight="1">
      <c r="B14" s="88" t="s">
        <v>517</v>
      </c>
      <c r="C14" s="88"/>
      <c r="D14" s="88"/>
      <c r="E14" s="88"/>
      <c r="F14" s="88"/>
      <c r="G14" s="88"/>
      <c r="H14" s="88"/>
      <c r="I14" s="88"/>
      <c r="J14" s="88"/>
      <c r="K14" s="88"/>
      <c r="L14" s="88"/>
      <c r="M14" s="88"/>
      <c r="N14" s="88"/>
      <c r="O14" s="88"/>
      <c r="P14" s="88"/>
      <c r="Q14" s="88"/>
      <c r="R14" s="88"/>
      <c r="S14" s="88"/>
      <c r="T14" s="88"/>
    </row>
    <row r="15" spans="2:5" ht="25.9" customHeight="1">
      <c r="B15" s="29" t="s">
        <v>65</v>
      </c>
      <c r="C15" s="5"/>
      <c r="D15" s="5"/>
      <c r="E15" s="5"/>
    </row>
    <row r="16" ht="15">
      <c r="E16" s="24" t="s">
        <v>66</v>
      </c>
    </row>
    <row r="17" spans="3:5" ht="13.9">
      <c r="C17" s="40">
        <v>2021</v>
      </c>
      <c r="D17" s="23" t="s">
        <v>58</v>
      </c>
      <c r="E17" s="57"/>
    </row>
    <row r="18" spans="3:5" ht="15">
      <c r="C18" s="109">
        <v>2022</v>
      </c>
      <c r="D18" s="23" t="s">
        <v>56</v>
      </c>
      <c r="E18" s="57"/>
    </row>
    <row r="19" spans="3:5" ht="15">
      <c r="C19" s="109"/>
      <c r="D19" s="23" t="s">
        <v>57</v>
      </c>
      <c r="E19" s="57"/>
    </row>
    <row r="20" spans="3:5" ht="15">
      <c r="C20" s="109"/>
      <c r="D20" s="23" t="s">
        <v>58</v>
      </c>
      <c r="E20" s="57"/>
    </row>
    <row r="21" spans="3:5" ht="15">
      <c r="C21" s="109">
        <v>2023</v>
      </c>
      <c r="D21" s="23" t="s">
        <v>56</v>
      </c>
      <c r="E21" s="57"/>
    </row>
    <row r="22" spans="3:5" ht="15">
      <c r="C22" s="109"/>
      <c r="D22" s="23" t="s">
        <v>57</v>
      </c>
      <c r="E22" s="57"/>
    </row>
    <row r="23" spans="3:5" ht="15">
      <c r="C23" s="109"/>
      <c r="D23" s="23" t="s">
        <v>58</v>
      </c>
      <c r="E23" s="57"/>
    </row>
    <row r="24" spans="3:5" ht="15">
      <c r="C24" s="109">
        <v>2024</v>
      </c>
      <c r="D24" s="23" t="s">
        <v>56</v>
      </c>
      <c r="E24" s="57"/>
    </row>
    <row r="25" spans="3:5" ht="15">
      <c r="C25" s="109"/>
      <c r="D25" s="23" t="s">
        <v>57</v>
      </c>
      <c r="E25" s="57"/>
    </row>
    <row r="26" spans="3:5" ht="15">
      <c r="C26" s="109"/>
      <c r="D26" s="23" t="s">
        <v>58</v>
      </c>
      <c r="E26" s="57"/>
    </row>
    <row r="27" spans="3:5" ht="15">
      <c r="C27" s="109">
        <v>2025</v>
      </c>
      <c r="D27" s="23" t="s">
        <v>56</v>
      </c>
      <c r="E27" s="57"/>
    </row>
    <row r="28" spans="3:5" ht="15">
      <c r="C28" s="109"/>
      <c r="D28" s="23" t="s">
        <v>57</v>
      </c>
      <c r="E28" s="57"/>
    </row>
    <row r="29" spans="3:5" ht="15">
      <c r="C29" s="109"/>
      <c r="D29" s="23" t="s">
        <v>58</v>
      </c>
      <c r="E29" s="57"/>
    </row>
    <row r="30" spans="3:5" ht="13.9">
      <c r="C30" s="109" t="s">
        <v>67</v>
      </c>
      <c r="D30" s="109"/>
      <c r="E30" s="61">
        <f>SUM(E17:E29)</f>
        <v>0</v>
      </c>
    </row>
    <row r="35" spans="1:18" ht="13.9" customHeight="1">
      <c r="A35" s="71"/>
      <c r="B35" s="71"/>
      <c r="C35" s="71"/>
      <c r="D35" s="97" t="s">
        <v>493</v>
      </c>
      <c r="E35" s="97"/>
      <c r="F35" s="97"/>
      <c r="G35" s="97"/>
      <c r="H35" s="97"/>
      <c r="I35" s="97"/>
      <c r="J35" s="97"/>
      <c r="K35" s="97"/>
      <c r="L35" s="97"/>
      <c r="M35" s="97"/>
      <c r="N35" s="97"/>
      <c r="O35" s="97"/>
      <c r="P35" s="97"/>
      <c r="Q35" s="97"/>
      <c r="R35" s="97"/>
    </row>
    <row r="36" spans="1:18" ht="14.25">
      <c r="A36" s="71"/>
      <c r="B36" s="71"/>
      <c r="C36" s="71"/>
      <c r="D36" s="97"/>
      <c r="E36" s="97"/>
      <c r="F36" s="97"/>
      <c r="G36" s="97"/>
      <c r="H36" s="97"/>
      <c r="I36" s="97"/>
      <c r="J36" s="97"/>
      <c r="K36" s="97"/>
      <c r="L36" s="97"/>
      <c r="M36" s="97"/>
      <c r="N36" s="97"/>
      <c r="O36" s="97"/>
      <c r="P36" s="97"/>
      <c r="Q36" s="97"/>
      <c r="R36" s="97"/>
    </row>
    <row r="37" spans="1:18" ht="14.25">
      <c r="A37" s="71"/>
      <c r="B37" s="71"/>
      <c r="C37" s="71"/>
      <c r="D37" s="97"/>
      <c r="E37" s="97"/>
      <c r="F37" s="97"/>
      <c r="G37" s="97"/>
      <c r="H37" s="97"/>
      <c r="I37" s="97"/>
      <c r="J37" s="97"/>
      <c r="K37" s="97"/>
      <c r="L37" s="97"/>
      <c r="M37" s="97"/>
      <c r="N37" s="97"/>
      <c r="O37" s="97"/>
      <c r="P37" s="97"/>
      <c r="Q37" s="97"/>
      <c r="R37" s="97"/>
    </row>
  </sheetData>
  <sheetProtection algorithmName="SHA-512" hashValue="qgHyjTnKQw9MkR29yjEqa+1/7S6SrfAYCKoG/IUgKQAZuTHiHnFonps263Agpn/yUwONfgMM18tCf+VKhvv6qQ==" saltValue="L3AgfaD+zp4OehWrzeaahA==" spinCount="100000" sheet="1" objects="1" scenarios="1"/>
  <mergeCells count="26">
    <mergeCell ref="C30:D30"/>
    <mergeCell ref="C18:C20"/>
    <mergeCell ref="C21:C23"/>
    <mergeCell ref="C24:C26"/>
    <mergeCell ref="C5:E5"/>
    <mergeCell ref="C6:E6"/>
    <mergeCell ref="C7:E7"/>
    <mergeCell ref="C8:E8"/>
    <mergeCell ref="C9:E9"/>
    <mergeCell ref="C27:C29"/>
    <mergeCell ref="D35:R37"/>
    <mergeCell ref="R9:T9"/>
    <mergeCell ref="R10:T10"/>
    <mergeCell ref="R11:T11"/>
    <mergeCell ref="B2:T2"/>
    <mergeCell ref="B14:T14"/>
    <mergeCell ref="R4:T5"/>
    <mergeCell ref="R6:T6"/>
    <mergeCell ref="R7:T7"/>
    <mergeCell ref="R8:T8"/>
    <mergeCell ref="F4:H4"/>
    <mergeCell ref="I4:K4"/>
    <mergeCell ref="L4:N4"/>
    <mergeCell ref="O4:Q4"/>
    <mergeCell ref="C10:E10"/>
    <mergeCell ref="C11:E11"/>
  </mergeCells>
  <dataValidations count="1">
    <dataValidation type="list" allowBlank="1" showInputMessage="1" showErrorMessage="1" sqref="F6:Q11">
      <formula1>"X"</formula1>
    </dataValidation>
  </dataValidations>
  <printOptions/>
  <pageMargins left="0.7" right="0.7" top="1.315" bottom="0.75" header="0.3" footer="0.3"/>
  <pageSetup fitToHeight="1" fitToWidth="1" horizontalDpi="600" verticalDpi="600" orientation="portrait" paperSize="9" scale="45" r:id="rId2"/>
  <ignoredErrors>
    <ignoredError sqref="E30"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
  <sheetViews>
    <sheetView workbookViewId="0" topLeftCell="A143">
      <selection activeCell="A158" sqref="A158"/>
    </sheetView>
  </sheetViews>
  <sheetFormatPr defaultColWidth="9.140625" defaultRowHeight="15"/>
  <cols>
    <col min="1" max="1" width="56.28125" style="0" customWidth="1"/>
    <col min="2" max="2" width="35.00390625" style="0" customWidth="1"/>
    <col min="4" max="4" width="8.7109375" style="64" customWidth="1"/>
    <col min="5" max="5" width="50.7109375" style="0" customWidth="1"/>
  </cols>
  <sheetData>
    <row r="1" ht="17.45">
      <c r="A1" s="65" t="s">
        <v>387</v>
      </c>
    </row>
    <row r="2" spans="1:4" ht="17.45">
      <c r="A2" s="65" t="s">
        <v>335</v>
      </c>
      <c r="D2" s="65"/>
    </row>
    <row r="3" spans="1:4" ht="17.45">
      <c r="A3" s="65" t="s">
        <v>334</v>
      </c>
      <c r="D3" s="65"/>
    </row>
    <row r="4" spans="1:4" ht="17.45">
      <c r="A4" s="65" t="s">
        <v>333</v>
      </c>
      <c r="D4" s="65"/>
    </row>
    <row r="5" spans="1:4" ht="17.45">
      <c r="A5" s="65" t="s">
        <v>332</v>
      </c>
      <c r="D5" s="65"/>
    </row>
    <row r="6" spans="1:4" ht="17.45">
      <c r="A6" s="65" t="s">
        <v>388</v>
      </c>
      <c r="D6" s="65"/>
    </row>
    <row r="7" spans="1:4" ht="17.45">
      <c r="A7" s="65" t="s">
        <v>389</v>
      </c>
      <c r="D7" s="65"/>
    </row>
    <row r="8" spans="1:4" ht="17.45">
      <c r="A8" s="65" t="s">
        <v>331</v>
      </c>
      <c r="D8" s="65"/>
    </row>
    <row r="9" spans="1:4" ht="17.45">
      <c r="A9" s="65" t="s">
        <v>330</v>
      </c>
      <c r="D9" s="65"/>
    </row>
    <row r="10" spans="1:4" ht="17.45">
      <c r="A10" s="65" t="s">
        <v>329</v>
      </c>
      <c r="D10" s="65"/>
    </row>
    <row r="11" spans="1:4" ht="17.45">
      <c r="A11" s="65" t="s">
        <v>390</v>
      </c>
      <c r="D11" s="65"/>
    </row>
    <row r="12" spans="1:4" ht="17.45">
      <c r="A12" s="65" t="s">
        <v>328</v>
      </c>
      <c r="D12" s="65"/>
    </row>
    <row r="13" spans="1:4" ht="17.45">
      <c r="A13" s="65" t="s">
        <v>391</v>
      </c>
      <c r="D13" s="65"/>
    </row>
    <row r="14" spans="1:4" ht="17.45">
      <c r="A14" s="65" t="s">
        <v>319</v>
      </c>
      <c r="D14" s="65"/>
    </row>
    <row r="15" spans="1:4" ht="17.45">
      <c r="A15" s="65" t="s">
        <v>392</v>
      </c>
      <c r="D15" s="65"/>
    </row>
    <row r="16" spans="1:4" ht="17.45">
      <c r="A16" s="65" t="s">
        <v>327</v>
      </c>
      <c r="D16" s="65"/>
    </row>
    <row r="17" spans="1:4" ht="17.45">
      <c r="A17" s="65" t="s">
        <v>393</v>
      </c>
      <c r="D17" s="65"/>
    </row>
    <row r="18" spans="1:4" ht="17.45">
      <c r="A18" s="65" t="s">
        <v>394</v>
      </c>
      <c r="D18" s="65"/>
    </row>
    <row r="19" spans="1:4" ht="17.45">
      <c r="A19" s="65" t="s">
        <v>326</v>
      </c>
      <c r="D19" s="65"/>
    </row>
    <row r="20" spans="1:4" ht="17.45">
      <c r="A20" s="65" t="s">
        <v>325</v>
      </c>
      <c r="D20" s="65"/>
    </row>
    <row r="21" spans="1:4" ht="17.45">
      <c r="A21" s="65" t="s">
        <v>395</v>
      </c>
      <c r="D21" s="65"/>
    </row>
    <row r="22" spans="1:4" ht="17.45">
      <c r="A22" s="65" t="s">
        <v>324</v>
      </c>
      <c r="D22" s="65"/>
    </row>
    <row r="23" spans="1:4" ht="17.45">
      <c r="A23" s="65" t="s">
        <v>396</v>
      </c>
      <c r="D23" s="65"/>
    </row>
    <row r="24" spans="1:4" ht="17.45">
      <c r="A24" s="65" t="s">
        <v>323</v>
      </c>
      <c r="D24" s="65"/>
    </row>
    <row r="25" spans="1:4" ht="17.45">
      <c r="A25" s="65" t="s">
        <v>322</v>
      </c>
      <c r="D25" s="65"/>
    </row>
    <row r="26" spans="1:4" ht="17.45">
      <c r="A26" s="65" t="s">
        <v>475</v>
      </c>
      <c r="D26" s="65"/>
    </row>
    <row r="27" spans="1:4" ht="17.45">
      <c r="A27" s="65" t="s">
        <v>397</v>
      </c>
      <c r="D27" s="65"/>
    </row>
    <row r="28" spans="1:4" ht="17.45">
      <c r="A28" s="65" t="s">
        <v>321</v>
      </c>
      <c r="D28" s="65"/>
    </row>
    <row r="29" spans="1:4" ht="17.45">
      <c r="A29" s="65" t="s">
        <v>398</v>
      </c>
      <c r="D29" s="65"/>
    </row>
    <row r="30" spans="1:4" ht="17.45">
      <c r="A30" s="65" t="s">
        <v>399</v>
      </c>
      <c r="D30" s="65"/>
    </row>
    <row r="31" spans="1:4" ht="17.45">
      <c r="A31" s="65" t="s">
        <v>400</v>
      </c>
      <c r="D31" s="65"/>
    </row>
    <row r="32" spans="1:4" ht="17.45">
      <c r="A32" s="65" t="s">
        <v>401</v>
      </c>
      <c r="D32" s="65"/>
    </row>
    <row r="33" spans="1:4" ht="17.45">
      <c r="A33" s="65" t="s">
        <v>402</v>
      </c>
      <c r="D33" s="65"/>
    </row>
    <row r="34" spans="1:4" ht="17.45">
      <c r="A34" s="65" t="s">
        <v>403</v>
      </c>
      <c r="D34" s="65"/>
    </row>
    <row r="35" spans="1:4" ht="17.45">
      <c r="A35" s="65" t="s">
        <v>404</v>
      </c>
      <c r="D35" s="65"/>
    </row>
    <row r="36" spans="1:4" ht="17.45">
      <c r="A36" s="65" t="s">
        <v>405</v>
      </c>
      <c r="D36" s="65"/>
    </row>
    <row r="37" spans="1:4" ht="17.45">
      <c r="A37" s="65" t="s">
        <v>406</v>
      </c>
      <c r="D37" s="65"/>
    </row>
    <row r="38" spans="1:4" ht="17.45">
      <c r="A38" s="65" t="s">
        <v>407</v>
      </c>
      <c r="D38" s="65"/>
    </row>
    <row r="39" spans="1:4" ht="17.45">
      <c r="A39" s="65" t="s">
        <v>408</v>
      </c>
      <c r="D39" s="65"/>
    </row>
    <row r="40" spans="1:4" ht="17.45">
      <c r="A40" s="65" t="s">
        <v>386</v>
      </c>
      <c r="D40" s="65"/>
    </row>
    <row r="41" spans="1:4" ht="17.45">
      <c r="A41" s="65" t="s">
        <v>385</v>
      </c>
      <c r="D41" s="65"/>
    </row>
    <row r="42" spans="1:4" ht="17.45">
      <c r="A42" s="65" t="s">
        <v>409</v>
      </c>
      <c r="D42" s="65"/>
    </row>
    <row r="43" spans="1:4" ht="17.45">
      <c r="A43" s="65" t="s">
        <v>384</v>
      </c>
      <c r="D43" s="65"/>
    </row>
    <row r="44" spans="1:4" ht="17.45">
      <c r="A44" s="65" t="s">
        <v>410</v>
      </c>
      <c r="D44" s="65"/>
    </row>
    <row r="45" spans="1:4" ht="17.45">
      <c r="A45" s="65" t="s">
        <v>411</v>
      </c>
      <c r="D45" s="65"/>
    </row>
    <row r="46" spans="1:4" ht="17.45">
      <c r="A46" s="65" t="s">
        <v>383</v>
      </c>
      <c r="D46" s="65"/>
    </row>
    <row r="47" spans="1:4" ht="17.45">
      <c r="A47" s="65" t="s">
        <v>412</v>
      </c>
      <c r="D47" s="65"/>
    </row>
    <row r="48" spans="1:4" ht="17.45">
      <c r="A48" s="65" t="s">
        <v>413</v>
      </c>
      <c r="D48" s="65"/>
    </row>
    <row r="49" spans="1:4" ht="17.45">
      <c r="A49" s="65" t="s">
        <v>382</v>
      </c>
      <c r="D49" s="65"/>
    </row>
    <row r="50" spans="1:4" ht="17.45">
      <c r="A50" s="65" t="s">
        <v>381</v>
      </c>
      <c r="D50" s="65"/>
    </row>
    <row r="51" spans="1:4" ht="17.45">
      <c r="A51" s="65" t="s">
        <v>320</v>
      </c>
      <c r="D51" s="65"/>
    </row>
    <row r="52" spans="1:4" ht="17.45">
      <c r="A52" s="65" t="s">
        <v>380</v>
      </c>
      <c r="D52" s="65"/>
    </row>
    <row r="53" spans="1:4" ht="17.45">
      <c r="A53" s="65" t="s">
        <v>414</v>
      </c>
      <c r="D53" s="65"/>
    </row>
    <row r="54" spans="1:4" ht="17.45">
      <c r="A54" s="65" t="s">
        <v>415</v>
      </c>
      <c r="D54" s="65"/>
    </row>
    <row r="55" spans="1:4" ht="17.45">
      <c r="A55" s="65" t="s">
        <v>379</v>
      </c>
      <c r="D55" s="65"/>
    </row>
    <row r="56" spans="1:4" ht="17.45">
      <c r="A56" s="65" t="s">
        <v>416</v>
      </c>
      <c r="D56" s="65"/>
    </row>
    <row r="57" spans="1:4" ht="17.45">
      <c r="A57" s="65" t="s">
        <v>417</v>
      </c>
      <c r="D57" s="65"/>
    </row>
    <row r="58" spans="1:4" ht="17.45">
      <c r="A58" s="65" t="s">
        <v>378</v>
      </c>
      <c r="D58" s="65"/>
    </row>
    <row r="59" spans="1:4" ht="17.45">
      <c r="A59" s="65" t="s">
        <v>418</v>
      </c>
      <c r="D59" s="65"/>
    </row>
    <row r="60" spans="1:4" ht="17.45">
      <c r="A60" s="65" t="s">
        <v>377</v>
      </c>
      <c r="D60" s="65"/>
    </row>
    <row r="61" spans="1:4" ht="17.45">
      <c r="A61" s="65" t="s">
        <v>376</v>
      </c>
      <c r="D61" s="65"/>
    </row>
    <row r="62" spans="1:4" ht="17.45">
      <c r="A62" s="65" t="s">
        <v>375</v>
      </c>
      <c r="D62" s="65"/>
    </row>
    <row r="63" spans="1:4" ht="17.45">
      <c r="A63" s="65" t="s">
        <v>374</v>
      </c>
      <c r="D63" s="65"/>
    </row>
    <row r="64" spans="1:4" ht="17.45">
      <c r="A64" s="65" t="s">
        <v>419</v>
      </c>
      <c r="D64" s="65"/>
    </row>
    <row r="65" spans="1:4" ht="17.45">
      <c r="A65" s="65" t="s">
        <v>373</v>
      </c>
      <c r="D65" s="65"/>
    </row>
    <row r="66" spans="1:4" ht="17.45">
      <c r="A66" s="65" t="s">
        <v>372</v>
      </c>
      <c r="D66" s="65"/>
    </row>
    <row r="67" spans="1:4" ht="17.45">
      <c r="A67" s="65" t="s">
        <v>420</v>
      </c>
      <c r="D67" s="65"/>
    </row>
    <row r="68" spans="1:4" ht="17.45">
      <c r="A68" s="65" t="s">
        <v>421</v>
      </c>
      <c r="D68" s="65"/>
    </row>
    <row r="69" spans="1:4" ht="17.45">
      <c r="A69" s="65" t="s">
        <v>422</v>
      </c>
      <c r="D69" s="65"/>
    </row>
    <row r="70" spans="1:4" ht="17.45">
      <c r="A70" s="65" t="s">
        <v>371</v>
      </c>
      <c r="D70" s="65"/>
    </row>
    <row r="71" spans="1:4" ht="17.45">
      <c r="A71" s="65" t="s">
        <v>370</v>
      </c>
      <c r="D71" s="65"/>
    </row>
    <row r="72" spans="1:4" ht="17.45">
      <c r="A72" s="65" t="s">
        <v>368</v>
      </c>
      <c r="D72" s="65"/>
    </row>
    <row r="73" spans="1:4" ht="17.45">
      <c r="A73" s="65" t="s">
        <v>369</v>
      </c>
      <c r="D73" s="65"/>
    </row>
    <row r="74" spans="1:4" ht="17.45">
      <c r="A74" s="65" t="s">
        <v>423</v>
      </c>
      <c r="D74" s="65"/>
    </row>
    <row r="75" spans="1:4" ht="17.45">
      <c r="A75" s="65" t="s">
        <v>424</v>
      </c>
      <c r="D75" s="65"/>
    </row>
    <row r="76" spans="1:4" ht="17.45">
      <c r="A76" s="65" t="s">
        <v>425</v>
      </c>
      <c r="D76" s="65"/>
    </row>
    <row r="77" spans="1:4" ht="17.45">
      <c r="A77" s="65" t="s">
        <v>367</v>
      </c>
      <c r="D77" s="65"/>
    </row>
    <row r="78" spans="1:4" ht="17.45">
      <c r="A78" s="65" t="s">
        <v>366</v>
      </c>
      <c r="D78" s="65"/>
    </row>
    <row r="79" spans="1:4" ht="17.45">
      <c r="A79" s="65" t="s">
        <v>426</v>
      </c>
      <c r="D79" s="65"/>
    </row>
    <row r="80" spans="1:4" ht="17.45">
      <c r="A80" s="65" t="s">
        <v>427</v>
      </c>
      <c r="D80" s="65"/>
    </row>
    <row r="81" spans="1:4" ht="17.45">
      <c r="A81" s="65" t="s">
        <v>365</v>
      </c>
      <c r="D81" s="65"/>
    </row>
    <row r="82" spans="1:4" ht="17.45">
      <c r="A82" s="65" t="s">
        <v>364</v>
      </c>
      <c r="D82" s="65"/>
    </row>
    <row r="83" spans="1:4" ht="17.45">
      <c r="A83" s="65" t="s">
        <v>428</v>
      </c>
      <c r="D83" s="65"/>
    </row>
    <row r="84" spans="1:4" ht="17.45">
      <c r="A84" s="65" t="s">
        <v>429</v>
      </c>
      <c r="D84" s="65"/>
    </row>
    <row r="85" spans="1:4" ht="17.45">
      <c r="A85" s="65" t="s">
        <v>363</v>
      </c>
      <c r="D85" s="65"/>
    </row>
    <row r="86" spans="1:4" ht="17.45">
      <c r="A86" s="65" t="s">
        <v>362</v>
      </c>
      <c r="D86" s="65"/>
    </row>
    <row r="87" spans="1:4" ht="17.45">
      <c r="A87" s="65" t="s">
        <v>361</v>
      </c>
      <c r="D87" s="65"/>
    </row>
    <row r="88" spans="1:4" ht="17.45">
      <c r="A88" s="65" t="s">
        <v>360</v>
      </c>
      <c r="D88" s="65"/>
    </row>
    <row r="89" spans="1:4" ht="17.45">
      <c r="A89" s="65" t="s">
        <v>430</v>
      </c>
      <c r="D89" s="65"/>
    </row>
    <row r="90" spans="1:4" ht="17.45">
      <c r="A90" s="65" t="s">
        <v>431</v>
      </c>
      <c r="D90" s="65"/>
    </row>
    <row r="91" spans="1:4" ht="17.45">
      <c r="A91" s="65" t="s">
        <v>432</v>
      </c>
      <c r="D91" s="65"/>
    </row>
    <row r="92" spans="1:4" ht="17.45">
      <c r="A92" s="65" t="s">
        <v>433</v>
      </c>
      <c r="D92" s="65"/>
    </row>
    <row r="93" spans="1:4" ht="17.45">
      <c r="A93" s="65" t="s">
        <v>434</v>
      </c>
      <c r="D93" s="65"/>
    </row>
    <row r="94" spans="1:4" ht="17.45">
      <c r="A94" s="65" t="s">
        <v>435</v>
      </c>
      <c r="D94" s="65"/>
    </row>
    <row r="95" spans="1:4" ht="17.45">
      <c r="A95" s="65" t="s">
        <v>436</v>
      </c>
      <c r="D95" s="65"/>
    </row>
    <row r="96" spans="1:4" ht="17.45">
      <c r="A96" s="65" t="s">
        <v>437</v>
      </c>
      <c r="D96" s="65"/>
    </row>
    <row r="97" spans="1:4" ht="17.45">
      <c r="A97" s="65" t="s">
        <v>438</v>
      </c>
      <c r="D97" s="65"/>
    </row>
    <row r="98" spans="1:4" ht="17.45">
      <c r="A98" s="65" t="s">
        <v>439</v>
      </c>
      <c r="D98" s="65"/>
    </row>
    <row r="99" spans="1:4" ht="17.45">
      <c r="A99" s="65" t="s">
        <v>440</v>
      </c>
      <c r="D99" s="65"/>
    </row>
    <row r="100" spans="1:4" ht="17.45">
      <c r="A100" s="65" t="s">
        <v>441</v>
      </c>
      <c r="D100" s="65"/>
    </row>
    <row r="101" spans="1:4" ht="17.45">
      <c r="A101" s="65" t="s">
        <v>442</v>
      </c>
      <c r="D101" s="65"/>
    </row>
    <row r="102" spans="1:4" ht="17.45">
      <c r="A102" s="65" t="s">
        <v>443</v>
      </c>
      <c r="D102" s="65"/>
    </row>
    <row r="103" spans="1:4" ht="17.45">
      <c r="A103" s="65" t="s">
        <v>444</v>
      </c>
      <c r="D103" s="65"/>
    </row>
    <row r="104" spans="1:4" ht="17.45">
      <c r="A104" s="65" t="s">
        <v>445</v>
      </c>
      <c r="D104" s="65"/>
    </row>
    <row r="105" spans="1:4" ht="17.45">
      <c r="A105" s="65" t="s">
        <v>446</v>
      </c>
      <c r="D105" s="65"/>
    </row>
    <row r="106" spans="1:4" ht="17.45">
      <c r="A106" s="65" t="s">
        <v>447</v>
      </c>
      <c r="D106" s="65"/>
    </row>
    <row r="107" spans="1:4" ht="17.45">
      <c r="A107" s="65" t="s">
        <v>448</v>
      </c>
      <c r="D107" s="65"/>
    </row>
    <row r="108" spans="1:4" ht="17.45">
      <c r="A108" s="65" t="s">
        <v>449</v>
      </c>
      <c r="D108" s="65"/>
    </row>
    <row r="109" spans="1:4" ht="17.45">
      <c r="A109" s="65" t="s">
        <v>450</v>
      </c>
      <c r="D109" s="65"/>
    </row>
    <row r="110" spans="1:4" ht="17.45">
      <c r="A110" s="65" t="s">
        <v>451</v>
      </c>
      <c r="D110" s="65"/>
    </row>
    <row r="111" spans="1:4" ht="17.45">
      <c r="A111" s="65" t="s">
        <v>452</v>
      </c>
      <c r="D111" s="65"/>
    </row>
    <row r="112" spans="1:4" ht="17.45">
      <c r="A112" s="65" t="s">
        <v>453</v>
      </c>
      <c r="D112" s="65"/>
    </row>
    <row r="113" spans="1:4" ht="17.45">
      <c r="A113" s="65" t="s">
        <v>454</v>
      </c>
      <c r="D113" s="65"/>
    </row>
    <row r="114" spans="1:4" ht="17.45">
      <c r="A114" s="65" t="s">
        <v>455</v>
      </c>
      <c r="D114" s="65"/>
    </row>
    <row r="115" spans="1:4" ht="17.45">
      <c r="A115" s="65" t="s">
        <v>456</v>
      </c>
      <c r="D115" s="65"/>
    </row>
    <row r="116" spans="1:4" ht="17.45">
      <c r="A116" s="65" t="s">
        <v>457</v>
      </c>
      <c r="D116" s="65"/>
    </row>
    <row r="117" spans="1:4" ht="17.45">
      <c r="A117" s="65" t="s">
        <v>458</v>
      </c>
      <c r="D117" s="65"/>
    </row>
    <row r="118" spans="1:4" ht="17.45">
      <c r="A118" s="65" t="s">
        <v>459</v>
      </c>
      <c r="D118" s="65"/>
    </row>
    <row r="119" spans="1:4" ht="17.45">
      <c r="A119" s="65" t="s">
        <v>460</v>
      </c>
      <c r="D119" s="65"/>
    </row>
    <row r="120" spans="1:4" ht="17.45">
      <c r="A120" s="65" t="s">
        <v>461</v>
      </c>
      <c r="D120" s="65"/>
    </row>
    <row r="121" spans="1:4" ht="17.45">
      <c r="A121" s="65" t="s">
        <v>462</v>
      </c>
      <c r="D121" s="65"/>
    </row>
    <row r="122" spans="1:4" ht="17.45">
      <c r="A122" s="65" t="s">
        <v>463</v>
      </c>
      <c r="D122" s="65"/>
    </row>
    <row r="123" spans="1:4" ht="17.45">
      <c r="A123" s="65" t="s">
        <v>464</v>
      </c>
      <c r="D123" s="65"/>
    </row>
    <row r="124" spans="1:4" ht="17.45">
      <c r="A124" s="65" t="s">
        <v>359</v>
      </c>
      <c r="D124" s="65"/>
    </row>
    <row r="125" spans="1:4" ht="17.45">
      <c r="A125" s="65" t="s">
        <v>358</v>
      </c>
      <c r="D125" s="65"/>
    </row>
    <row r="126" spans="1:4" ht="17.45">
      <c r="A126" s="65" t="s">
        <v>357</v>
      </c>
      <c r="D126" s="65"/>
    </row>
    <row r="127" spans="1:4" ht="17.45">
      <c r="A127" s="65" t="s">
        <v>356</v>
      </c>
      <c r="D127" s="65"/>
    </row>
    <row r="128" spans="1:4" ht="17.45">
      <c r="A128" s="65" t="s">
        <v>465</v>
      </c>
      <c r="D128" s="65"/>
    </row>
    <row r="129" spans="1:4" ht="17.45">
      <c r="A129" s="65" t="s">
        <v>355</v>
      </c>
      <c r="D129" s="65"/>
    </row>
    <row r="130" spans="1:4" ht="17.45">
      <c r="A130" s="65" t="s">
        <v>354</v>
      </c>
      <c r="D130" s="65"/>
    </row>
    <row r="131" spans="1:4" ht="17.45">
      <c r="A131" s="65" t="s">
        <v>353</v>
      </c>
      <c r="D131" s="65"/>
    </row>
    <row r="132" spans="1:4" ht="17.45">
      <c r="A132" s="65" t="s">
        <v>466</v>
      </c>
      <c r="D132" s="65"/>
    </row>
    <row r="133" spans="1:4" ht="17.45">
      <c r="A133" s="65" t="s">
        <v>467</v>
      </c>
      <c r="D133" s="65"/>
    </row>
    <row r="134" spans="1:4" ht="17.45">
      <c r="A134" s="65" t="s">
        <v>352</v>
      </c>
      <c r="D134" s="65"/>
    </row>
    <row r="135" spans="1:4" ht="17.45">
      <c r="A135" s="65" t="s">
        <v>351</v>
      </c>
      <c r="D135" s="65"/>
    </row>
    <row r="136" spans="1:4" ht="17.45">
      <c r="A136" s="65" t="s">
        <v>468</v>
      </c>
      <c r="D136" s="65"/>
    </row>
    <row r="137" spans="1:4" ht="17.45">
      <c r="A137" s="65" t="s">
        <v>350</v>
      </c>
      <c r="D137" s="65"/>
    </row>
    <row r="138" spans="1:4" ht="17.45">
      <c r="A138" s="65" t="s">
        <v>68</v>
      </c>
      <c r="D138" s="65"/>
    </row>
    <row r="139" spans="1:4" ht="17.45">
      <c r="A139" s="65" t="s">
        <v>469</v>
      </c>
      <c r="D139" s="65"/>
    </row>
    <row r="140" spans="1:4" ht="17.45">
      <c r="A140" s="65" t="s">
        <v>349</v>
      </c>
      <c r="D140" s="65"/>
    </row>
    <row r="141" spans="1:4" ht="17.45">
      <c r="A141" s="65" t="s">
        <v>348</v>
      </c>
      <c r="D141" s="65"/>
    </row>
    <row r="142" spans="1:4" ht="17.45">
      <c r="A142" s="65" t="s">
        <v>347</v>
      </c>
      <c r="D142" s="65"/>
    </row>
    <row r="143" spans="1:4" ht="17.45">
      <c r="A143" s="65" t="s">
        <v>470</v>
      </c>
      <c r="D143" s="65"/>
    </row>
    <row r="144" spans="1:4" ht="17.45">
      <c r="A144" s="65" t="s">
        <v>346</v>
      </c>
      <c r="D144" s="65"/>
    </row>
    <row r="145" spans="1:4" ht="17.45">
      <c r="A145" s="65" t="s">
        <v>345</v>
      </c>
      <c r="D145" s="65"/>
    </row>
    <row r="146" spans="1:4" ht="17.45">
      <c r="A146" s="65" t="s">
        <v>344</v>
      </c>
      <c r="D146" s="65"/>
    </row>
    <row r="147" spans="1:4" ht="17.45">
      <c r="A147" s="65" t="s">
        <v>343</v>
      </c>
      <c r="D147" s="65"/>
    </row>
    <row r="148" spans="1:4" ht="17.45">
      <c r="A148" s="65" t="s">
        <v>342</v>
      </c>
      <c r="D148" s="65"/>
    </row>
    <row r="149" spans="1:4" ht="17.45">
      <c r="A149" s="65" t="s">
        <v>341</v>
      </c>
      <c r="D149" s="65"/>
    </row>
    <row r="150" spans="1:4" ht="17.45">
      <c r="A150" s="65" t="s">
        <v>340</v>
      </c>
      <c r="D150" s="65"/>
    </row>
    <row r="151" spans="1:4" ht="17.45">
      <c r="A151" s="65" t="s">
        <v>471</v>
      </c>
      <c r="D151" s="65"/>
    </row>
    <row r="152" spans="1:4" ht="17.45">
      <c r="A152" s="65" t="s">
        <v>472</v>
      </c>
      <c r="D152" s="65"/>
    </row>
    <row r="153" spans="1:4" ht="17.45">
      <c r="A153" s="65" t="s">
        <v>339</v>
      </c>
      <c r="D153" s="65"/>
    </row>
    <row r="154" spans="1:4" ht="17.45">
      <c r="A154" s="65" t="s">
        <v>338</v>
      </c>
      <c r="D154" s="65"/>
    </row>
    <row r="155" spans="1:4" ht="17.45">
      <c r="A155" s="65" t="s">
        <v>337</v>
      </c>
      <c r="D155" s="65"/>
    </row>
    <row r="156" spans="1:4" ht="17.45">
      <c r="A156" s="65" t="s">
        <v>473</v>
      </c>
      <c r="D156" s="65"/>
    </row>
    <row r="157" spans="1:4" ht="17.45">
      <c r="A157" s="65" t="s">
        <v>336</v>
      </c>
      <c r="D157" s="65"/>
    </row>
    <row r="158" spans="1:4" ht="17.45">
      <c r="A158" s="65" t="s">
        <v>474</v>
      </c>
      <c r="D158" s="65"/>
    </row>
    <row r="159" spans="1:4" ht="17.45">
      <c r="A159" s="43"/>
      <c r="D159" s="65"/>
    </row>
    <row r="160" ht="14.45">
      <c r="D160" s="66"/>
    </row>
    <row r="161" ht="14.45">
      <c r="D161" s="66"/>
    </row>
    <row r="162" ht="17.45">
      <c r="D162" s="65"/>
    </row>
    <row r="163" ht="14.45">
      <c r="D163" s="66"/>
    </row>
    <row r="164" ht="17.45">
      <c r="D164" s="65"/>
    </row>
    <row r="165" ht="14.45">
      <c r="D165" s="66"/>
    </row>
    <row r="166" ht="17.45">
      <c r="D166" s="65"/>
    </row>
    <row r="167" ht="14.45">
      <c r="D167" s="66"/>
    </row>
    <row r="168" ht="17.45">
      <c r="D168" s="65"/>
    </row>
    <row r="169" ht="14.45">
      <c r="D169" s="66"/>
    </row>
    <row r="170" ht="14.45">
      <c r="D170" s="66"/>
    </row>
    <row r="171" ht="17.45">
      <c r="D171" s="65"/>
    </row>
    <row r="172" ht="14.45">
      <c r="D172" s="66"/>
    </row>
    <row r="173" ht="17.45">
      <c r="D173" s="65"/>
    </row>
    <row r="174" ht="14.45">
      <c r="D174" s="66"/>
    </row>
    <row r="175" ht="17.45">
      <c r="D175" s="65"/>
    </row>
    <row r="176" ht="15">
      <c r="D176" s="66"/>
    </row>
    <row r="177" ht="16.5">
      <c r="D177" s="65"/>
    </row>
    <row r="178" ht="15">
      <c r="D178" s="66"/>
    </row>
    <row r="179" ht="16.5">
      <c r="D179" s="65"/>
    </row>
    <row r="180" ht="15">
      <c r="D180" s="66"/>
    </row>
    <row r="182" ht="15">
      <c r="D182" s="66"/>
    </row>
    <row r="183" ht="16.5">
      <c r="D183" s="65"/>
    </row>
    <row r="184" ht="16.5">
      <c r="D184" s="65"/>
    </row>
    <row r="185" ht="15">
      <c r="D185" s="66"/>
    </row>
    <row r="186" ht="16.5">
      <c r="D186" s="65"/>
    </row>
    <row r="187" ht="15">
      <c r="D187" s="66"/>
    </row>
    <row r="188" ht="16.5">
      <c r="D188" s="65"/>
    </row>
    <row r="189" ht="15">
      <c r="D189" s="66"/>
    </row>
    <row r="190" ht="16.5">
      <c r="D190" s="65"/>
    </row>
    <row r="191" ht="15">
      <c r="D191" s="66"/>
    </row>
    <row r="192" ht="16.5">
      <c r="D192" s="65"/>
    </row>
    <row r="193" ht="15">
      <c r="D193" s="66"/>
    </row>
    <row r="194" ht="16.5">
      <c r="D194" s="65"/>
    </row>
    <row r="195" ht="15">
      <c r="D195" s="66"/>
    </row>
    <row r="196" ht="16.5">
      <c r="D196" s="65"/>
    </row>
    <row r="197" ht="15">
      <c r="D197" s="66"/>
    </row>
    <row r="198" ht="16.5">
      <c r="D198" s="65"/>
    </row>
    <row r="199" ht="15">
      <c r="D199" s="66"/>
    </row>
    <row r="200" ht="16.5">
      <c r="D200" s="65"/>
    </row>
    <row r="201" ht="15">
      <c r="D201" s="66"/>
    </row>
    <row r="202" ht="16.5">
      <c r="D202" s="65"/>
    </row>
    <row r="203" ht="15">
      <c r="D203" s="66"/>
    </row>
    <row r="204" ht="16.5">
      <c r="D204" s="65"/>
    </row>
    <row r="205" ht="15">
      <c r="D205" s="66"/>
    </row>
    <row r="206" ht="16.5">
      <c r="D206" s="65"/>
    </row>
    <row r="207" ht="15">
      <c r="D207" s="66"/>
    </row>
    <row r="208" ht="16.5">
      <c r="D208" s="65"/>
    </row>
    <row r="209" ht="15">
      <c r="D209" s="66"/>
    </row>
    <row r="210" ht="16.5">
      <c r="D210" s="65"/>
    </row>
    <row r="212" ht="15">
      <c r="D212" s="66"/>
    </row>
    <row r="213" ht="16.5">
      <c r="D213" s="65"/>
    </row>
    <row r="214" ht="15">
      <c r="D214" s="66"/>
    </row>
    <row r="215" ht="16.5">
      <c r="D215" s="65"/>
    </row>
    <row r="216" ht="15">
      <c r="D216" s="66"/>
    </row>
    <row r="217" ht="16.5">
      <c r="D217" s="65"/>
    </row>
    <row r="218" ht="15">
      <c r="D218" s="66"/>
    </row>
    <row r="219" ht="16.5">
      <c r="D219" s="65"/>
    </row>
    <row r="220" ht="15">
      <c r="D220" s="66"/>
    </row>
    <row r="221" ht="16.5">
      <c r="D221" s="65"/>
    </row>
    <row r="222" ht="15">
      <c r="D222" s="66"/>
    </row>
    <row r="223" ht="16.5">
      <c r="D223" s="65"/>
    </row>
    <row r="224" ht="15">
      <c r="D224" s="66"/>
    </row>
    <row r="225" ht="16.5">
      <c r="D225" s="65"/>
    </row>
    <row r="226" ht="15">
      <c r="D226" s="66"/>
    </row>
    <row r="227" ht="16.5">
      <c r="D227" s="65"/>
    </row>
    <row r="228" ht="15">
      <c r="D228" s="66"/>
    </row>
    <row r="229" ht="16.5">
      <c r="D229" s="65"/>
    </row>
    <row r="230" ht="15">
      <c r="D230" s="66"/>
    </row>
    <row r="231" ht="16.5">
      <c r="D231" s="65"/>
    </row>
    <row r="232" ht="15">
      <c r="D232" s="66"/>
    </row>
    <row r="233" ht="16.5">
      <c r="D233" s="65"/>
    </row>
    <row r="234" ht="15">
      <c r="D234" s="66"/>
    </row>
    <row r="235" ht="16.5">
      <c r="D235" s="65"/>
    </row>
    <row r="236" ht="15">
      <c r="D236" s="66"/>
    </row>
    <row r="237" ht="16.5">
      <c r="D237" s="65"/>
    </row>
    <row r="238" ht="15">
      <c r="D238" s="66"/>
    </row>
    <row r="239" ht="16.5">
      <c r="D239" s="65"/>
    </row>
    <row r="240" ht="15">
      <c r="D240" s="66"/>
    </row>
    <row r="241" ht="16.5">
      <c r="D241" s="65"/>
    </row>
    <row r="243" ht="15">
      <c r="D243" s="66"/>
    </row>
    <row r="244" ht="16.5">
      <c r="D244" s="65"/>
    </row>
    <row r="245" ht="15">
      <c r="D245" s="66"/>
    </row>
    <row r="246" ht="16.5">
      <c r="D246" s="65"/>
    </row>
    <row r="247" ht="15">
      <c r="D247" s="66"/>
    </row>
    <row r="248" ht="16.5">
      <c r="D248" s="65"/>
    </row>
    <row r="249" ht="15">
      <c r="D249" s="66"/>
    </row>
    <row r="250" ht="16.5">
      <c r="D250" s="65"/>
    </row>
    <row r="251" ht="15">
      <c r="D251" s="66"/>
    </row>
    <row r="252" ht="16.5">
      <c r="D252" s="65"/>
    </row>
    <row r="253" ht="15">
      <c r="D253" s="66"/>
    </row>
    <row r="254" ht="15">
      <c r="D254" s="66"/>
    </row>
    <row r="255" ht="16.5">
      <c r="D255" s="65"/>
    </row>
    <row r="256" ht="15">
      <c r="D256" s="66"/>
    </row>
    <row r="257" ht="16.5">
      <c r="D257" s="65"/>
    </row>
    <row r="258" ht="15">
      <c r="D258" s="66"/>
    </row>
    <row r="259" ht="16.5">
      <c r="D259" s="65"/>
    </row>
    <row r="260" ht="15">
      <c r="D260" s="66"/>
    </row>
    <row r="261" ht="16.5">
      <c r="D261" s="65"/>
    </row>
    <row r="262" ht="15">
      <c r="D262" s="66"/>
    </row>
    <row r="263" ht="16.5">
      <c r="D263" s="65"/>
    </row>
    <row r="264" ht="15">
      <c r="D264" s="66"/>
    </row>
    <row r="265" ht="16.5">
      <c r="D265" s="65"/>
    </row>
    <row r="266" ht="15">
      <c r="D266" s="66"/>
    </row>
    <row r="267" ht="16.5">
      <c r="D267" s="65"/>
    </row>
    <row r="268" ht="15">
      <c r="D268" s="66"/>
    </row>
    <row r="269" ht="16.5">
      <c r="D269" s="65"/>
    </row>
    <row r="270" ht="15">
      <c r="D270" s="66"/>
    </row>
    <row r="271" ht="16.5">
      <c r="D271" s="65"/>
    </row>
    <row r="272" ht="15">
      <c r="D272" s="66"/>
    </row>
    <row r="274" ht="15">
      <c r="D274" s="66"/>
    </row>
    <row r="275" ht="15">
      <c r="D275" s="66"/>
    </row>
    <row r="276" ht="16.5">
      <c r="D276" s="65"/>
    </row>
    <row r="277" ht="15">
      <c r="D277" s="66"/>
    </row>
    <row r="278" ht="16.5">
      <c r="D278" s="65"/>
    </row>
    <row r="279" ht="15">
      <c r="D279" s="66"/>
    </row>
    <row r="280" ht="16.5">
      <c r="D280" s="65"/>
    </row>
    <row r="281" ht="15">
      <c r="D281" s="66"/>
    </row>
    <row r="282" ht="16.5">
      <c r="D282" s="65"/>
    </row>
    <row r="283" ht="15">
      <c r="D283" s="66"/>
    </row>
    <row r="284" ht="16.5">
      <c r="D284" s="65"/>
    </row>
    <row r="285" ht="15">
      <c r="D285" s="66"/>
    </row>
    <row r="286" ht="16.5">
      <c r="D286" s="65"/>
    </row>
    <row r="287" ht="15">
      <c r="D287" s="66"/>
    </row>
    <row r="288" ht="16.5">
      <c r="D288" s="65"/>
    </row>
    <row r="289" ht="15">
      <c r="D289" s="66"/>
    </row>
    <row r="290" ht="16.5">
      <c r="D290" s="65"/>
    </row>
    <row r="291" ht="15">
      <c r="D291" s="66"/>
    </row>
    <row r="292" ht="16.5">
      <c r="D292" s="65"/>
    </row>
    <row r="293" ht="15">
      <c r="D293" s="66"/>
    </row>
    <row r="294" ht="16.5">
      <c r="D294" s="65"/>
    </row>
    <row r="295" ht="15">
      <c r="D295" s="66"/>
    </row>
    <row r="296" ht="16.5">
      <c r="D296" s="65"/>
    </row>
    <row r="297" ht="15">
      <c r="D297" s="66"/>
    </row>
    <row r="298" ht="16.5">
      <c r="D298" s="65"/>
    </row>
    <row r="299" ht="15">
      <c r="D299" s="66"/>
    </row>
    <row r="300" ht="16.5">
      <c r="D300" s="65"/>
    </row>
    <row r="301" ht="15">
      <c r="D301" s="66"/>
    </row>
    <row r="303" ht="15">
      <c r="D303" s="66"/>
    </row>
    <row r="304" ht="16.5">
      <c r="D304" s="65"/>
    </row>
    <row r="305" ht="15">
      <c r="D305" s="66"/>
    </row>
    <row r="306" ht="16.5">
      <c r="D306" s="65"/>
    </row>
    <row r="307" ht="15">
      <c r="D307" s="66"/>
    </row>
    <row r="308" ht="16.5">
      <c r="D308" s="65"/>
    </row>
    <row r="309" ht="15">
      <c r="D309" s="66"/>
    </row>
    <row r="310" ht="16.5">
      <c r="D310" s="65"/>
    </row>
    <row r="311" ht="15">
      <c r="D311" s="66"/>
    </row>
    <row r="312" ht="16.5">
      <c r="D312" s="65"/>
    </row>
    <row r="313" ht="15">
      <c r="D313" s="66"/>
    </row>
    <row r="314" ht="16.5">
      <c r="D314" s="65"/>
    </row>
    <row r="315" ht="15">
      <c r="D315" s="66"/>
    </row>
    <row r="316" ht="16.5">
      <c r="D316" s="65"/>
    </row>
    <row r="317" ht="15">
      <c r="D317" s="66"/>
    </row>
    <row r="318" ht="16.5">
      <c r="D318" s="65"/>
    </row>
    <row r="319" ht="15">
      <c r="D319" s="66"/>
    </row>
    <row r="320" ht="16.5">
      <c r="D320" s="65"/>
    </row>
    <row r="321" ht="15">
      <c r="D321" s="66"/>
    </row>
    <row r="322" ht="16.5">
      <c r="D322" s="65"/>
    </row>
    <row r="323" ht="15">
      <c r="D323" s="66"/>
    </row>
    <row r="324" ht="16.5">
      <c r="D324" s="65"/>
    </row>
    <row r="325" ht="15">
      <c r="D325" s="66"/>
    </row>
    <row r="326" ht="16.5">
      <c r="D326" s="65"/>
    </row>
    <row r="327" ht="15">
      <c r="D327" s="66"/>
    </row>
    <row r="328" ht="16.5">
      <c r="D328" s="65"/>
    </row>
    <row r="329" ht="15">
      <c r="D329" s="66"/>
    </row>
    <row r="330" ht="16.5">
      <c r="D330" s="65"/>
    </row>
    <row r="331" ht="15">
      <c r="D331" s="66"/>
    </row>
    <row r="333" ht="15">
      <c r="D333" s="66"/>
    </row>
    <row r="334" ht="16.5">
      <c r="D334" s="65"/>
    </row>
    <row r="335" ht="15">
      <c r="D335" s="66"/>
    </row>
    <row r="336" ht="16.5">
      <c r="D336" s="65"/>
    </row>
    <row r="337" ht="15">
      <c r="D337" s="66"/>
    </row>
    <row r="338" ht="16.5">
      <c r="D338" s="65"/>
    </row>
    <row r="339" ht="15">
      <c r="D339" s="66"/>
    </row>
    <row r="340" ht="16.5">
      <c r="D340" s="65"/>
    </row>
    <row r="341" ht="15">
      <c r="D341" s="66"/>
    </row>
    <row r="342" ht="16.5">
      <c r="D342" s="65"/>
    </row>
    <row r="343" ht="15">
      <c r="D343" s="66"/>
    </row>
    <row r="344" ht="16.5">
      <c r="D344" s="65"/>
    </row>
    <row r="345" ht="15">
      <c r="D345" s="66"/>
    </row>
    <row r="346" ht="16.5">
      <c r="D346" s="65"/>
    </row>
    <row r="347" ht="15">
      <c r="D347" s="66"/>
    </row>
    <row r="348" ht="16.5">
      <c r="D348" s="65"/>
    </row>
    <row r="349" ht="15">
      <c r="D349" s="66"/>
    </row>
    <row r="350" ht="16.5">
      <c r="D350" s="65"/>
    </row>
    <row r="351" ht="15">
      <c r="D351" s="66"/>
    </row>
    <row r="352" ht="16.5">
      <c r="D352" s="65"/>
    </row>
    <row r="353" ht="15">
      <c r="D353" s="66"/>
    </row>
    <row r="354" ht="16.5">
      <c r="D354" s="65"/>
    </row>
    <row r="355" ht="15">
      <c r="D355" s="66"/>
    </row>
    <row r="356" ht="16.5">
      <c r="D356" s="65"/>
    </row>
    <row r="357" ht="15">
      <c r="D357" s="66"/>
    </row>
    <row r="358" ht="16.5">
      <c r="D358" s="65"/>
    </row>
    <row r="359" ht="15">
      <c r="D359" s="66"/>
    </row>
    <row r="360" ht="16.5">
      <c r="D360" s="65"/>
    </row>
    <row r="361" ht="15">
      <c r="D361" s="66"/>
    </row>
    <row r="362" ht="16.5">
      <c r="D362" s="65"/>
    </row>
    <row r="363" ht="15">
      <c r="D363" s="66"/>
    </row>
    <row r="364" ht="16.5">
      <c r="D364" s="65"/>
    </row>
    <row r="365" ht="15">
      <c r="D365" s="66"/>
    </row>
    <row r="366" ht="16.5">
      <c r="D366" s="65"/>
    </row>
    <row r="367" ht="15">
      <c r="D367" s="66"/>
    </row>
    <row r="368" ht="16.5">
      <c r="D368" s="65"/>
    </row>
    <row r="369" ht="15">
      <c r="D369" s="66"/>
    </row>
    <row r="370" ht="16.5">
      <c r="D370" s="65"/>
    </row>
    <row r="371" ht="15">
      <c r="D371" s="66"/>
    </row>
    <row r="372" ht="16.5">
      <c r="D372" s="65"/>
    </row>
    <row r="373" ht="15">
      <c r="D373" s="66"/>
    </row>
    <row r="374" ht="16.5">
      <c r="D374" s="65"/>
    </row>
    <row r="375" ht="15">
      <c r="D375" s="66"/>
    </row>
    <row r="376" ht="16.5">
      <c r="D376" s="65"/>
    </row>
    <row r="377" ht="15">
      <c r="D377" s="66"/>
    </row>
    <row r="378" ht="16.5">
      <c r="D378" s="65"/>
    </row>
    <row r="379" ht="15">
      <c r="D379" s="66"/>
    </row>
    <row r="380" ht="16.5">
      <c r="D380" s="65"/>
    </row>
    <row r="381" ht="15">
      <c r="D381" s="66"/>
    </row>
    <row r="382" ht="15">
      <c r="D382" s="66"/>
    </row>
    <row r="383" ht="16.5">
      <c r="D383" s="65"/>
    </row>
    <row r="384" ht="15">
      <c r="D384" s="66"/>
    </row>
    <row r="385" ht="15">
      <c r="D385" s="66"/>
    </row>
    <row r="386" ht="16.5">
      <c r="D386" s="65"/>
    </row>
    <row r="387" ht="15">
      <c r="D387" s="66"/>
    </row>
    <row r="388" ht="16.5">
      <c r="D388" s="65"/>
    </row>
    <row r="389" ht="15">
      <c r="D389" s="66"/>
    </row>
    <row r="390" ht="16.5">
      <c r="D390" s="65"/>
    </row>
    <row r="391" ht="15">
      <c r="D391" s="66"/>
    </row>
    <row r="392" ht="16.5">
      <c r="D392" s="65"/>
    </row>
    <row r="393" ht="15">
      <c r="D393" s="66"/>
    </row>
    <row r="394" ht="16.5">
      <c r="D394" s="65"/>
    </row>
    <row r="395" ht="15">
      <c r="D395" s="66"/>
    </row>
    <row r="396" ht="16.5">
      <c r="D396" s="65"/>
    </row>
    <row r="397" ht="15">
      <c r="D397" s="66"/>
    </row>
    <row r="398" ht="16.5">
      <c r="D398" s="65"/>
    </row>
    <row r="399" ht="15">
      <c r="D399" s="66"/>
    </row>
    <row r="400" ht="16.5">
      <c r="D400" s="65"/>
    </row>
    <row r="401" ht="15">
      <c r="D401" s="66"/>
    </row>
    <row r="402" ht="16.5">
      <c r="D402" s="65"/>
    </row>
    <row r="403" ht="15">
      <c r="D403" s="66"/>
    </row>
    <row r="404" ht="16.5">
      <c r="D404" s="65"/>
    </row>
    <row r="405" ht="15">
      <c r="D405" s="66"/>
    </row>
    <row r="406" ht="16.5">
      <c r="D406" s="65"/>
    </row>
    <row r="407" ht="15">
      <c r="D407" s="66"/>
    </row>
    <row r="408" ht="16.5">
      <c r="D408" s="65"/>
    </row>
    <row r="409" ht="15">
      <c r="D409" s="66"/>
    </row>
    <row r="410" ht="16.5">
      <c r="D410" s="65"/>
    </row>
    <row r="411" ht="15">
      <c r="D411" s="66"/>
    </row>
    <row r="412" ht="16.5">
      <c r="D412" s="65"/>
    </row>
    <row r="413" ht="15">
      <c r="D413" s="66"/>
    </row>
    <row r="414" ht="16.5">
      <c r="D414" s="65"/>
    </row>
    <row r="415" ht="15">
      <c r="D415" s="66"/>
    </row>
    <row r="416" ht="16.5">
      <c r="D416" s="65"/>
    </row>
    <row r="417" ht="15">
      <c r="D417" s="66"/>
    </row>
    <row r="418" ht="16.5">
      <c r="D418" s="65"/>
    </row>
    <row r="419" ht="15">
      <c r="D419" s="66"/>
    </row>
    <row r="420" ht="16.5">
      <c r="D420" s="65"/>
    </row>
    <row r="421" ht="15">
      <c r="D421" s="66"/>
    </row>
    <row r="422" ht="16.5">
      <c r="D422" s="65"/>
    </row>
    <row r="423" ht="16.5">
      <c r="D423" s="65"/>
    </row>
    <row r="424" ht="15">
      <c r="D424" s="66"/>
    </row>
    <row r="425" ht="16.5">
      <c r="D425" s="65"/>
    </row>
    <row r="426" ht="15">
      <c r="D426" s="66"/>
    </row>
    <row r="427" ht="16.5">
      <c r="D427" s="65"/>
    </row>
    <row r="428" ht="15">
      <c r="D428" s="66"/>
    </row>
    <row r="429" ht="16.5">
      <c r="D429" s="65"/>
    </row>
    <row r="430" ht="15">
      <c r="D430" s="66"/>
    </row>
    <row r="431" ht="16.5">
      <c r="D431" s="65"/>
    </row>
    <row r="432" ht="15">
      <c r="D432" s="66"/>
    </row>
    <row r="433" ht="16.5">
      <c r="D433" s="65"/>
    </row>
    <row r="434" ht="15">
      <c r="D434" s="66"/>
    </row>
    <row r="435" ht="16.5">
      <c r="D435" s="65"/>
    </row>
    <row r="436" ht="15">
      <c r="D436" s="66"/>
    </row>
    <row r="437" ht="16.5">
      <c r="D437" s="65"/>
    </row>
    <row r="438" ht="15">
      <c r="D438" s="66"/>
    </row>
    <row r="439" ht="16.5">
      <c r="D439" s="65"/>
    </row>
    <row r="440" ht="15">
      <c r="D440" s="66"/>
    </row>
    <row r="441" ht="16.5">
      <c r="D441" s="65"/>
    </row>
    <row r="442" ht="15">
      <c r="D442" s="66"/>
    </row>
    <row r="443" ht="16.5">
      <c r="D443" s="65"/>
    </row>
    <row r="444" ht="15">
      <c r="D444" s="66"/>
    </row>
    <row r="445" ht="16.5">
      <c r="D445" s="65"/>
    </row>
    <row r="446" ht="15">
      <c r="D446" s="66"/>
    </row>
    <row r="447" ht="16.5">
      <c r="D447" s="65"/>
    </row>
    <row r="448" ht="15">
      <c r="D448" s="66"/>
    </row>
    <row r="449" ht="16.5">
      <c r="D449" s="65"/>
    </row>
    <row r="450" ht="15">
      <c r="D450" s="66"/>
    </row>
    <row r="451" ht="16.5">
      <c r="D451" s="65"/>
    </row>
    <row r="452" ht="16.5">
      <c r="D452" s="65"/>
    </row>
    <row r="453" ht="15">
      <c r="D453" s="66"/>
    </row>
    <row r="454" ht="16.5">
      <c r="D454" s="65"/>
    </row>
    <row r="455" ht="15">
      <c r="D455" s="66"/>
    </row>
    <row r="456" ht="16.5">
      <c r="D456" s="65"/>
    </row>
    <row r="457" ht="15">
      <c r="D457" s="66"/>
    </row>
    <row r="458" ht="16.5">
      <c r="D458" s="65"/>
    </row>
    <row r="459" ht="15">
      <c r="D459" s="66"/>
    </row>
    <row r="460" ht="16.5">
      <c r="D460" s="65"/>
    </row>
    <row r="461" ht="15">
      <c r="D461" s="66"/>
    </row>
    <row r="462" ht="16.5">
      <c r="D462" s="65"/>
    </row>
    <row r="463" ht="15">
      <c r="D463" s="66"/>
    </row>
    <row r="464" ht="16.5">
      <c r="D464" s="65"/>
    </row>
    <row r="465" ht="15">
      <c r="D465" s="66"/>
    </row>
    <row r="466" ht="16.5">
      <c r="D466" s="65"/>
    </row>
    <row r="467" ht="15">
      <c r="D467" s="66"/>
    </row>
    <row r="468" ht="16.5">
      <c r="D468" s="65"/>
    </row>
    <row r="469" ht="15">
      <c r="D469" s="66"/>
    </row>
    <row r="470" ht="16.5">
      <c r="D470" s="65"/>
    </row>
    <row r="471" ht="15">
      <c r="D471" s="66"/>
    </row>
    <row r="472" ht="16.5">
      <c r="D472" s="65"/>
    </row>
    <row r="473" ht="15">
      <c r="D473" s="66"/>
    </row>
    <row r="474" ht="16.5">
      <c r="D474" s="65"/>
    </row>
    <row r="475" ht="15">
      <c r="D475" s="66"/>
    </row>
    <row r="476" ht="16.5">
      <c r="D476" s="65"/>
    </row>
    <row r="477" ht="15">
      <c r="D477" s="66"/>
    </row>
    <row r="478" ht="16.5">
      <c r="D478" s="65"/>
    </row>
    <row r="479" ht="15">
      <c r="D479" s="66"/>
    </row>
    <row r="480" ht="16.5">
      <c r="D480" s="65"/>
    </row>
    <row r="481" ht="15">
      <c r="D481" s="66"/>
    </row>
    <row r="482" ht="16.5">
      <c r="D482" s="65"/>
    </row>
    <row r="483" ht="15">
      <c r="D483" s="66"/>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9">
      <selection activeCell="C35" sqref="C35"/>
    </sheetView>
  </sheetViews>
  <sheetFormatPr defaultColWidth="9.140625" defaultRowHeight="15"/>
  <sheetData>
    <row r="1" spans="1:3" ht="15">
      <c r="A1" t="s">
        <v>69</v>
      </c>
      <c r="B1" t="s">
        <v>70</v>
      </c>
      <c r="C1">
        <f>LEN(B1)</f>
        <v>212</v>
      </c>
    </row>
    <row r="2" spans="1:3" ht="15">
      <c r="A2" t="s">
        <v>71</v>
      </c>
      <c r="B2" t="s">
        <v>72</v>
      </c>
      <c r="C2">
        <f aca="true" t="shared" si="0" ref="C2:C61">LEN(B2)</f>
        <v>168</v>
      </c>
    </row>
    <row r="3" spans="1:3" ht="15">
      <c r="A3" t="s">
        <v>73</v>
      </c>
      <c r="B3" t="s">
        <v>74</v>
      </c>
      <c r="C3">
        <f t="shared" si="0"/>
        <v>119</v>
      </c>
    </row>
    <row r="4" spans="1:3" ht="14.45">
      <c r="A4" t="s">
        <v>75</v>
      </c>
      <c r="B4" t="s">
        <v>76</v>
      </c>
      <c r="C4">
        <f t="shared" si="0"/>
        <v>69</v>
      </c>
    </row>
    <row r="5" spans="1:3" ht="14.45">
      <c r="A5" t="s">
        <v>77</v>
      </c>
      <c r="B5" t="s">
        <v>78</v>
      </c>
      <c r="C5">
        <f t="shared" si="0"/>
        <v>120</v>
      </c>
    </row>
    <row r="6" spans="1:3" ht="14.45">
      <c r="A6" t="s">
        <v>79</v>
      </c>
      <c r="B6" t="s">
        <v>80</v>
      </c>
      <c r="C6">
        <f t="shared" si="0"/>
        <v>137</v>
      </c>
    </row>
    <row r="7" spans="1:3" ht="14.45">
      <c r="A7" t="s">
        <v>81</v>
      </c>
      <c r="B7" t="s">
        <v>82</v>
      </c>
      <c r="C7">
        <f t="shared" si="0"/>
        <v>123</v>
      </c>
    </row>
    <row r="8" spans="1:3" ht="14.45">
      <c r="A8" t="s">
        <v>83</v>
      </c>
      <c r="B8" t="s">
        <v>84</v>
      </c>
      <c r="C8">
        <f t="shared" si="0"/>
        <v>214</v>
      </c>
    </row>
    <row r="9" spans="1:3" ht="14.45">
      <c r="A9" t="s">
        <v>85</v>
      </c>
      <c r="B9" t="s">
        <v>86</v>
      </c>
      <c r="C9">
        <f t="shared" si="0"/>
        <v>108</v>
      </c>
    </row>
    <row r="10" spans="1:3" ht="15">
      <c r="A10" t="s">
        <v>87</v>
      </c>
      <c r="B10" t="s">
        <v>88</v>
      </c>
      <c r="C10">
        <f t="shared" si="0"/>
        <v>146</v>
      </c>
    </row>
    <row r="11" spans="1:3" ht="14.45">
      <c r="A11" t="s">
        <v>89</v>
      </c>
      <c r="B11" t="s">
        <v>90</v>
      </c>
      <c r="C11">
        <f t="shared" si="0"/>
        <v>338</v>
      </c>
    </row>
    <row r="12" spans="1:3" ht="14.45">
      <c r="A12" t="s">
        <v>91</v>
      </c>
      <c r="B12" t="s">
        <v>92</v>
      </c>
      <c r="C12">
        <f t="shared" si="0"/>
        <v>125</v>
      </c>
    </row>
    <row r="13" spans="1:3" ht="15">
      <c r="A13" t="s">
        <v>93</v>
      </c>
      <c r="B13" t="s">
        <v>94</v>
      </c>
      <c r="C13">
        <f t="shared" si="0"/>
        <v>279</v>
      </c>
    </row>
    <row r="14" spans="1:3" ht="14.45">
      <c r="A14" t="s">
        <v>95</v>
      </c>
      <c r="B14" t="s">
        <v>96</v>
      </c>
      <c r="C14">
        <f t="shared" si="0"/>
        <v>62</v>
      </c>
    </row>
    <row r="15" spans="1:3" ht="14.45">
      <c r="A15" t="s">
        <v>97</v>
      </c>
      <c r="B15" t="s">
        <v>98</v>
      </c>
      <c r="C15">
        <f t="shared" si="0"/>
        <v>50</v>
      </c>
    </row>
    <row r="16" spans="1:3" ht="15">
      <c r="A16" t="s">
        <v>99</v>
      </c>
      <c r="B16" t="s">
        <v>100</v>
      </c>
      <c r="C16">
        <f t="shared" si="0"/>
        <v>259</v>
      </c>
    </row>
    <row r="17" spans="1:3" ht="15">
      <c r="A17" t="s">
        <v>101</v>
      </c>
      <c r="B17" t="s">
        <v>102</v>
      </c>
      <c r="C17">
        <f t="shared" si="0"/>
        <v>127</v>
      </c>
    </row>
    <row r="18" spans="1:3" ht="15">
      <c r="A18" t="s">
        <v>103</v>
      </c>
      <c r="B18" t="s">
        <v>104</v>
      </c>
      <c r="C18">
        <f t="shared" si="0"/>
        <v>107</v>
      </c>
    </row>
    <row r="19" spans="1:3" ht="14.45">
      <c r="A19" t="s">
        <v>105</v>
      </c>
      <c r="B19" t="s">
        <v>106</v>
      </c>
      <c r="C19">
        <f t="shared" si="0"/>
        <v>173</v>
      </c>
    </row>
    <row r="20" spans="1:3" ht="14.45">
      <c r="A20" t="s">
        <v>107</v>
      </c>
      <c r="B20" t="s">
        <v>108</v>
      </c>
      <c r="C20">
        <f t="shared" si="0"/>
        <v>110</v>
      </c>
    </row>
    <row r="21" spans="1:3" ht="14.45">
      <c r="A21" t="s">
        <v>109</v>
      </c>
      <c r="B21" t="s">
        <v>110</v>
      </c>
      <c r="C21">
        <f t="shared" si="0"/>
        <v>225</v>
      </c>
    </row>
    <row r="22" spans="1:3" ht="14.45">
      <c r="A22" t="s">
        <v>111</v>
      </c>
      <c r="B22" t="s">
        <v>112</v>
      </c>
      <c r="C22">
        <f t="shared" si="0"/>
        <v>215</v>
      </c>
    </row>
    <row r="23" spans="1:3" ht="14.45">
      <c r="A23" t="s">
        <v>113</v>
      </c>
      <c r="B23" t="s">
        <v>114</v>
      </c>
      <c r="C23">
        <f t="shared" si="0"/>
        <v>229</v>
      </c>
    </row>
    <row r="24" spans="1:3" ht="14.45">
      <c r="A24" t="s">
        <v>115</v>
      </c>
      <c r="B24" t="s">
        <v>116</v>
      </c>
      <c r="C24">
        <f t="shared" si="0"/>
        <v>158</v>
      </c>
    </row>
    <row r="25" spans="1:3" ht="14.45">
      <c r="A25" t="s">
        <v>117</v>
      </c>
      <c r="B25" t="s">
        <v>118</v>
      </c>
      <c r="C25">
        <f t="shared" si="0"/>
        <v>163</v>
      </c>
    </row>
    <row r="26" spans="1:3" ht="15">
      <c r="A26" t="s">
        <v>119</v>
      </c>
      <c r="B26" t="s">
        <v>120</v>
      </c>
      <c r="C26">
        <f t="shared" si="0"/>
        <v>302</v>
      </c>
    </row>
    <row r="27" spans="1:3" ht="14.45">
      <c r="A27" t="s">
        <v>121</v>
      </c>
      <c r="B27" t="s">
        <v>122</v>
      </c>
      <c r="C27">
        <f t="shared" si="0"/>
        <v>137</v>
      </c>
    </row>
    <row r="28" spans="1:3" ht="15">
      <c r="A28" t="s">
        <v>123</v>
      </c>
      <c r="B28" t="s">
        <v>124</v>
      </c>
      <c r="C28">
        <f t="shared" si="0"/>
        <v>264</v>
      </c>
    </row>
    <row r="29" spans="1:3" ht="14.45">
      <c r="A29" t="s">
        <v>125</v>
      </c>
      <c r="B29" t="s">
        <v>126</v>
      </c>
      <c r="C29">
        <f t="shared" si="0"/>
        <v>419</v>
      </c>
    </row>
    <row r="30" spans="1:3" ht="15">
      <c r="A30" t="s">
        <v>127</v>
      </c>
      <c r="B30" t="s">
        <v>128</v>
      </c>
      <c r="C30">
        <f t="shared" si="0"/>
        <v>165</v>
      </c>
    </row>
    <row r="31" spans="1:3" ht="14.45">
      <c r="A31" t="s">
        <v>129</v>
      </c>
      <c r="B31" t="s">
        <v>130</v>
      </c>
      <c r="C31">
        <f t="shared" si="0"/>
        <v>240</v>
      </c>
    </row>
    <row r="32" spans="1:3" ht="14.45">
      <c r="A32" t="s">
        <v>131</v>
      </c>
      <c r="B32" t="s">
        <v>132</v>
      </c>
      <c r="C32">
        <f t="shared" si="0"/>
        <v>292</v>
      </c>
    </row>
    <row r="33" spans="1:3" ht="14.45">
      <c r="A33" t="s">
        <v>133</v>
      </c>
      <c r="B33" t="s">
        <v>134</v>
      </c>
      <c r="C33">
        <f t="shared" si="0"/>
        <v>52</v>
      </c>
    </row>
    <row r="34" spans="1:3" ht="14.45">
      <c r="A34" t="s">
        <v>135</v>
      </c>
      <c r="B34" t="s">
        <v>136</v>
      </c>
      <c r="C34">
        <f t="shared" si="0"/>
        <v>119</v>
      </c>
    </row>
    <row r="35" spans="1:3" ht="14.45">
      <c r="A35" t="s">
        <v>137</v>
      </c>
      <c r="B35" t="s">
        <v>138</v>
      </c>
      <c r="C35">
        <f t="shared" si="0"/>
        <v>667</v>
      </c>
    </row>
    <row r="36" spans="1:3" ht="15">
      <c r="A36" t="s">
        <v>139</v>
      </c>
      <c r="B36" t="s">
        <v>140</v>
      </c>
      <c r="C36">
        <f t="shared" si="0"/>
        <v>154</v>
      </c>
    </row>
    <row r="37" spans="1:3" ht="14.45">
      <c r="A37" t="s">
        <v>141</v>
      </c>
      <c r="B37" t="s">
        <v>142</v>
      </c>
      <c r="C37">
        <f t="shared" si="0"/>
        <v>102</v>
      </c>
    </row>
    <row r="38" spans="1:3" ht="14.45">
      <c r="A38" t="s">
        <v>143</v>
      </c>
      <c r="B38" t="s">
        <v>144</v>
      </c>
      <c r="C38">
        <f t="shared" si="0"/>
        <v>110</v>
      </c>
    </row>
    <row r="39" spans="1:3" ht="14.45">
      <c r="A39" t="s">
        <v>145</v>
      </c>
      <c r="B39" t="s">
        <v>146</v>
      </c>
      <c r="C39">
        <f t="shared" si="0"/>
        <v>136</v>
      </c>
    </row>
    <row r="40" spans="1:3" ht="14.45">
      <c r="A40" t="s">
        <v>147</v>
      </c>
      <c r="B40" t="s">
        <v>148</v>
      </c>
      <c r="C40">
        <f t="shared" si="0"/>
        <v>34</v>
      </c>
    </row>
    <row r="41" spans="1:3" ht="14.45">
      <c r="A41" t="s">
        <v>149</v>
      </c>
      <c r="B41" t="s">
        <v>150</v>
      </c>
      <c r="C41">
        <f t="shared" si="0"/>
        <v>105</v>
      </c>
    </row>
    <row r="42" spans="1:3" ht="15">
      <c r="A42" t="s">
        <v>151</v>
      </c>
      <c r="B42" t="s">
        <v>152</v>
      </c>
      <c r="C42">
        <f t="shared" si="0"/>
        <v>49</v>
      </c>
    </row>
    <row r="43" spans="1:3" ht="14.45">
      <c r="A43" t="s">
        <v>153</v>
      </c>
      <c r="B43" t="s">
        <v>154</v>
      </c>
      <c r="C43">
        <f t="shared" si="0"/>
        <v>135</v>
      </c>
    </row>
    <row r="44" spans="1:3" ht="15">
      <c r="A44" t="s">
        <v>155</v>
      </c>
      <c r="B44" t="s">
        <v>156</v>
      </c>
      <c r="C44">
        <f t="shared" si="0"/>
        <v>218</v>
      </c>
    </row>
    <row r="45" spans="1:3" ht="14.45">
      <c r="A45" t="s">
        <v>157</v>
      </c>
      <c r="B45" t="s">
        <v>158</v>
      </c>
      <c r="C45">
        <f t="shared" si="0"/>
        <v>39</v>
      </c>
    </row>
    <row r="46" spans="1:3" ht="14.45">
      <c r="A46" t="s">
        <v>159</v>
      </c>
      <c r="B46" t="s">
        <v>160</v>
      </c>
      <c r="C46">
        <f t="shared" si="0"/>
        <v>95</v>
      </c>
    </row>
    <row r="47" spans="1:3" ht="14.45">
      <c r="A47" t="s">
        <v>161</v>
      </c>
      <c r="B47" t="s">
        <v>162</v>
      </c>
      <c r="C47">
        <f t="shared" si="0"/>
        <v>158</v>
      </c>
    </row>
    <row r="48" spans="1:3" ht="15">
      <c r="A48" t="s">
        <v>163</v>
      </c>
      <c r="B48" t="s">
        <v>164</v>
      </c>
      <c r="C48">
        <f t="shared" si="0"/>
        <v>211</v>
      </c>
    </row>
    <row r="49" spans="1:3" ht="14.45">
      <c r="A49" t="s">
        <v>165</v>
      </c>
      <c r="B49" t="s">
        <v>166</v>
      </c>
      <c r="C49">
        <f t="shared" si="0"/>
        <v>169</v>
      </c>
    </row>
    <row r="50" spans="1:3" ht="15">
      <c r="A50" t="s">
        <v>167</v>
      </c>
      <c r="B50" t="s">
        <v>168</v>
      </c>
      <c r="C50">
        <f t="shared" si="0"/>
        <v>210</v>
      </c>
    </row>
    <row r="51" spans="1:3" ht="14.45">
      <c r="A51" t="s">
        <v>169</v>
      </c>
      <c r="B51" t="s">
        <v>170</v>
      </c>
      <c r="C51">
        <f t="shared" si="0"/>
        <v>204</v>
      </c>
    </row>
    <row r="52" spans="1:3" ht="14.45">
      <c r="A52" t="s">
        <v>171</v>
      </c>
      <c r="B52" t="s">
        <v>172</v>
      </c>
      <c r="C52">
        <f t="shared" si="0"/>
        <v>87</v>
      </c>
    </row>
    <row r="53" spans="1:3" ht="14.45">
      <c r="A53" t="s">
        <v>173</v>
      </c>
      <c r="B53" t="s">
        <v>174</v>
      </c>
      <c r="C53">
        <f t="shared" si="0"/>
        <v>311</v>
      </c>
    </row>
    <row r="54" spans="1:3" ht="15">
      <c r="A54" t="s">
        <v>175</v>
      </c>
      <c r="B54" t="s">
        <v>176</v>
      </c>
      <c r="C54">
        <f t="shared" si="0"/>
        <v>132</v>
      </c>
    </row>
    <row r="55" spans="1:3" ht="15">
      <c r="A55" t="s">
        <v>177</v>
      </c>
      <c r="B55" t="s">
        <v>178</v>
      </c>
      <c r="C55">
        <f t="shared" si="0"/>
        <v>195</v>
      </c>
    </row>
    <row r="56" spans="1:3" ht="15">
      <c r="A56" t="s">
        <v>179</v>
      </c>
      <c r="B56" t="s">
        <v>180</v>
      </c>
      <c r="C56">
        <f t="shared" si="0"/>
        <v>62</v>
      </c>
    </row>
    <row r="57" spans="1:3" ht="15">
      <c r="A57" t="s">
        <v>181</v>
      </c>
      <c r="B57" t="s">
        <v>182</v>
      </c>
      <c r="C57">
        <f t="shared" si="0"/>
        <v>249</v>
      </c>
    </row>
    <row r="58" spans="1:3" ht="15">
      <c r="A58" t="s">
        <v>183</v>
      </c>
      <c r="B58" t="s">
        <v>184</v>
      </c>
      <c r="C58">
        <f t="shared" si="0"/>
        <v>98</v>
      </c>
    </row>
    <row r="59" spans="1:3" ht="15">
      <c r="A59" t="s">
        <v>185</v>
      </c>
      <c r="B59" t="s">
        <v>186</v>
      </c>
      <c r="C59">
        <f t="shared" si="0"/>
        <v>325</v>
      </c>
    </row>
    <row r="60" spans="1:3" ht="15">
      <c r="A60" t="s">
        <v>187</v>
      </c>
      <c r="B60" t="s">
        <v>188</v>
      </c>
      <c r="C60">
        <f t="shared" si="0"/>
        <v>91</v>
      </c>
    </row>
    <row r="61" spans="1:3" ht="15">
      <c r="A61" t="s">
        <v>189</v>
      </c>
      <c r="B61" t="s">
        <v>190</v>
      </c>
      <c r="C61">
        <f t="shared" si="0"/>
        <v>80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election activeCell="C7" sqref="C7"/>
    </sheetView>
  </sheetViews>
  <sheetFormatPr defaultColWidth="9.140625" defaultRowHeight="15"/>
  <cols>
    <col min="1" max="1" width="22.7109375" style="0" customWidth="1"/>
  </cols>
  <sheetData>
    <row r="1" ht="15" thickBot="1">
      <c r="A1" s="13" t="s">
        <v>191</v>
      </c>
    </row>
    <row r="2" ht="15" thickBot="1">
      <c r="A2" s="14" t="s">
        <v>192</v>
      </c>
    </row>
    <row r="3" ht="15" thickBot="1">
      <c r="A3" s="14" t="s">
        <v>193</v>
      </c>
    </row>
    <row r="4" ht="28.15" thickBot="1">
      <c r="A4" s="14" t="s">
        <v>194</v>
      </c>
    </row>
    <row r="5" ht="15" thickBot="1">
      <c r="A5" s="14" t="s">
        <v>195</v>
      </c>
    </row>
    <row r="6" ht="28.15" thickBot="1">
      <c r="A6" s="14" t="s">
        <v>196</v>
      </c>
    </row>
    <row r="7" ht="15" thickBot="1">
      <c r="A7" s="14" t="s">
        <v>197</v>
      </c>
    </row>
    <row r="8" ht="15" thickBot="1">
      <c r="A8" s="14" t="s">
        <v>198</v>
      </c>
    </row>
    <row r="9" ht="15" thickBot="1">
      <c r="A9" s="14" t="s">
        <v>199</v>
      </c>
    </row>
    <row r="10" ht="15" thickBot="1">
      <c r="A10" s="14" t="s">
        <v>200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election activeCell="B1" sqref="B1"/>
    </sheetView>
  </sheetViews>
  <sheetFormatPr defaultColWidth="9.140625" defaultRowHeight="15"/>
  <cols>
    <col min="2" max="2" width="39.7109375" style="0" customWidth="1"/>
  </cols>
  <sheetData>
    <row r="1" spans="1:3" ht="15" thickBot="1">
      <c r="A1" s="9" t="s">
        <v>201</v>
      </c>
      <c r="B1" s="10" t="s">
        <v>202</v>
      </c>
      <c r="C1">
        <f>LEN(B1)</f>
        <v>28</v>
      </c>
    </row>
    <row r="2" spans="1:3" ht="24.6" thickBot="1">
      <c r="A2" s="11" t="s">
        <v>203</v>
      </c>
      <c r="B2" s="12" t="s">
        <v>204</v>
      </c>
      <c r="C2">
        <f aca="true" t="shared" si="0" ref="C2:C52">LEN(B2)</f>
        <v>61</v>
      </c>
    </row>
    <row r="3" spans="1:3" ht="24.6" thickBot="1">
      <c r="A3" s="11" t="s">
        <v>205</v>
      </c>
      <c r="B3" s="12" t="s">
        <v>206</v>
      </c>
      <c r="C3">
        <f t="shared" si="0"/>
        <v>60</v>
      </c>
    </row>
    <row r="4" spans="1:3" ht="15.75" thickBot="1">
      <c r="A4" s="11" t="s">
        <v>207</v>
      </c>
      <c r="B4" s="12" t="s">
        <v>208</v>
      </c>
      <c r="C4">
        <f t="shared" si="0"/>
        <v>27</v>
      </c>
    </row>
    <row r="5" spans="1:3" ht="15" thickBot="1">
      <c r="A5" s="11" t="s">
        <v>209</v>
      </c>
      <c r="B5" s="12" t="s">
        <v>210</v>
      </c>
      <c r="C5">
        <f t="shared" si="0"/>
        <v>5</v>
      </c>
    </row>
    <row r="6" spans="1:3" ht="24.6" thickBot="1">
      <c r="A6" s="11" t="s">
        <v>211</v>
      </c>
      <c r="B6" s="12" t="s">
        <v>212</v>
      </c>
      <c r="C6">
        <f t="shared" si="0"/>
        <v>70</v>
      </c>
    </row>
    <row r="7" spans="1:3" ht="15" thickBot="1">
      <c r="A7" s="11" t="s">
        <v>213</v>
      </c>
      <c r="B7" s="12" t="s">
        <v>214</v>
      </c>
      <c r="C7">
        <f t="shared" si="0"/>
        <v>37</v>
      </c>
    </row>
    <row r="8" spans="1:3" ht="24.6" thickBot="1">
      <c r="A8" s="11" t="s">
        <v>215</v>
      </c>
      <c r="B8" s="12" t="s">
        <v>216</v>
      </c>
      <c r="C8">
        <f t="shared" si="0"/>
        <v>66</v>
      </c>
    </row>
    <row r="9" spans="1:3" ht="15" thickBot="1">
      <c r="A9" s="11" t="s">
        <v>217</v>
      </c>
      <c r="B9" s="12" t="s">
        <v>218</v>
      </c>
      <c r="C9">
        <f t="shared" si="0"/>
        <v>47</v>
      </c>
    </row>
    <row r="10" spans="1:3" ht="48.6" thickBot="1">
      <c r="A10" s="11" t="s">
        <v>219</v>
      </c>
      <c r="B10" s="12" t="s">
        <v>220</v>
      </c>
      <c r="C10">
        <f t="shared" si="0"/>
        <v>165</v>
      </c>
    </row>
    <row r="11" spans="1:3" ht="15" thickBot="1">
      <c r="A11" s="11" t="s">
        <v>221</v>
      </c>
      <c r="B11" s="12" t="s">
        <v>222</v>
      </c>
      <c r="C11">
        <f t="shared" si="0"/>
        <v>20</v>
      </c>
    </row>
    <row r="12" spans="1:3" ht="15" thickBot="1">
      <c r="A12" s="11" t="s">
        <v>223</v>
      </c>
      <c r="B12" s="12" t="s">
        <v>224</v>
      </c>
      <c r="C12">
        <f t="shared" si="0"/>
        <v>53</v>
      </c>
    </row>
    <row r="13" spans="1:3" ht="15" thickBot="1">
      <c r="A13" s="11" t="s">
        <v>225</v>
      </c>
      <c r="B13" s="12" t="s">
        <v>226</v>
      </c>
      <c r="C13">
        <f t="shared" si="0"/>
        <v>33</v>
      </c>
    </row>
    <row r="14" spans="1:3" ht="15" thickBot="1">
      <c r="A14" s="11" t="s">
        <v>227</v>
      </c>
      <c r="B14" s="12" t="s">
        <v>228</v>
      </c>
      <c r="C14">
        <f t="shared" si="0"/>
        <v>15</v>
      </c>
    </row>
    <row r="15" spans="1:3" ht="36.6" thickBot="1">
      <c r="A15" s="11" t="s">
        <v>229</v>
      </c>
      <c r="B15" s="12" t="s">
        <v>230</v>
      </c>
      <c r="C15">
        <f t="shared" si="0"/>
        <v>151</v>
      </c>
    </row>
    <row r="16" spans="1:3" ht="15" thickBot="1">
      <c r="A16" s="11" t="s">
        <v>231</v>
      </c>
      <c r="B16" s="12" t="s">
        <v>232</v>
      </c>
      <c r="C16">
        <f t="shared" si="0"/>
        <v>58</v>
      </c>
    </row>
    <row r="17" spans="1:3" ht="15" thickBot="1">
      <c r="A17" s="11" t="s">
        <v>233</v>
      </c>
      <c r="B17" s="12" t="s">
        <v>234</v>
      </c>
      <c r="C17">
        <f t="shared" si="0"/>
        <v>45</v>
      </c>
    </row>
    <row r="18" spans="1:3" ht="15" thickBot="1">
      <c r="A18" s="11" t="s">
        <v>235</v>
      </c>
      <c r="B18" s="12" t="s">
        <v>236</v>
      </c>
      <c r="C18">
        <f t="shared" si="0"/>
        <v>39</v>
      </c>
    </row>
    <row r="19" spans="1:3" ht="15" thickBot="1">
      <c r="A19" s="11" t="s">
        <v>237</v>
      </c>
      <c r="B19" s="12" t="s">
        <v>238</v>
      </c>
      <c r="C19">
        <f t="shared" si="0"/>
        <v>35</v>
      </c>
    </row>
    <row r="20" spans="1:3" ht="24.6" thickBot="1">
      <c r="A20" s="11" t="s">
        <v>239</v>
      </c>
      <c r="B20" s="12" t="s">
        <v>240</v>
      </c>
      <c r="C20">
        <f t="shared" si="0"/>
        <v>77</v>
      </c>
    </row>
    <row r="21" spans="1:3" ht="15" thickBot="1">
      <c r="A21" s="11" t="s">
        <v>241</v>
      </c>
      <c r="B21" s="12" t="s">
        <v>242</v>
      </c>
      <c r="C21">
        <f t="shared" si="0"/>
        <v>52</v>
      </c>
    </row>
    <row r="22" spans="1:3" ht="15" thickBot="1">
      <c r="A22" s="11" t="s">
        <v>243</v>
      </c>
      <c r="B22" s="12" t="s">
        <v>244</v>
      </c>
      <c r="C22">
        <f t="shared" si="0"/>
        <v>29</v>
      </c>
    </row>
    <row r="23" spans="1:3" ht="24.6" thickBot="1">
      <c r="A23" s="11" t="s">
        <v>245</v>
      </c>
      <c r="B23" s="12" t="s">
        <v>246</v>
      </c>
      <c r="C23">
        <f t="shared" si="0"/>
        <v>64</v>
      </c>
    </row>
    <row r="24" spans="1:3" ht="15" thickBot="1">
      <c r="A24" s="11" t="s">
        <v>247</v>
      </c>
      <c r="B24" s="12" t="s">
        <v>248</v>
      </c>
      <c r="C24">
        <f t="shared" si="0"/>
        <v>33</v>
      </c>
    </row>
    <row r="25" spans="1:3" ht="15" thickBot="1">
      <c r="A25" s="11" t="s">
        <v>249</v>
      </c>
      <c r="B25" s="12" t="s">
        <v>250</v>
      </c>
      <c r="C25">
        <f t="shared" si="0"/>
        <v>36</v>
      </c>
    </row>
    <row r="26" spans="1:3" ht="15" thickBot="1">
      <c r="A26" s="11" t="s">
        <v>251</v>
      </c>
      <c r="B26" s="12" t="s">
        <v>252</v>
      </c>
      <c r="C26">
        <f t="shared" si="0"/>
        <v>30</v>
      </c>
    </row>
    <row r="27" spans="1:3" ht="15" thickBot="1">
      <c r="A27" s="11" t="s">
        <v>253</v>
      </c>
      <c r="B27" s="12" t="s">
        <v>254</v>
      </c>
      <c r="C27">
        <f t="shared" si="0"/>
        <v>38</v>
      </c>
    </row>
    <row r="28" spans="1:3" ht="15" thickBot="1">
      <c r="A28" s="11" t="s">
        <v>255</v>
      </c>
      <c r="B28" s="12" t="s">
        <v>256</v>
      </c>
      <c r="C28">
        <f t="shared" si="0"/>
        <v>41</v>
      </c>
    </row>
    <row r="29" spans="1:3" ht="15" thickBot="1">
      <c r="A29" s="11" t="s">
        <v>257</v>
      </c>
      <c r="B29" s="12" t="s">
        <v>258</v>
      </c>
      <c r="C29">
        <f t="shared" si="0"/>
        <v>42</v>
      </c>
    </row>
    <row r="30" spans="1:3" ht="15.75" thickBot="1">
      <c r="A30" s="11" t="s">
        <v>259</v>
      </c>
      <c r="B30" s="12" t="s">
        <v>260</v>
      </c>
      <c r="C30">
        <f t="shared" si="0"/>
        <v>43</v>
      </c>
    </row>
    <row r="31" spans="1:3" ht="24.75" thickBot="1">
      <c r="A31" s="11" t="s">
        <v>261</v>
      </c>
      <c r="B31" s="12" t="s">
        <v>262</v>
      </c>
      <c r="C31">
        <f t="shared" si="0"/>
        <v>50</v>
      </c>
    </row>
    <row r="32" spans="1:3" ht="15.75" thickBot="1">
      <c r="A32" s="11" t="s">
        <v>263</v>
      </c>
      <c r="B32" s="12" t="s">
        <v>264</v>
      </c>
      <c r="C32">
        <f t="shared" si="0"/>
        <v>42</v>
      </c>
    </row>
    <row r="33" spans="1:3" ht="15.75" thickBot="1">
      <c r="A33" s="11" t="s">
        <v>265</v>
      </c>
      <c r="B33" s="12" t="s">
        <v>266</v>
      </c>
      <c r="C33">
        <f t="shared" si="0"/>
        <v>33</v>
      </c>
    </row>
    <row r="34" spans="1:3" ht="15.75" thickBot="1">
      <c r="A34" s="11" t="s">
        <v>267</v>
      </c>
      <c r="B34" s="12" t="s">
        <v>268</v>
      </c>
      <c r="C34">
        <f t="shared" si="0"/>
        <v>33</v>
      </c>
    </row>
    <row r="35" spans="1:3" ht="24.75" thickBot="1">
      <c r="A35" s="11" t="s">
        <v>269</v>
      </c>
      <c r="B35" s="12" t="s">
        <v>270</v>
      </c>
      <c r="C35">
        <f t="shared" si="0"/>
        <v>69</v>
      </c>
    </row>
    <row r="36" spans="1:3" ht="15.75" thickBot="1">
      <c r="A36" s="11" t="s">
        <v>271</v>
      </c>
      <c r="B36" s="12" t="s">
        <v>272</v>
      </c>
      <c r="C36">
        <f t="shared" si="0"/>
        <v>23</v>
      </c>
    </row>
    <row r="37" spans="1:3" ht="15.75" thickBot="1">
      <c r="A37" s="11" t="s">
        <v>273</v>
      </c>
      <c r="B37" s="12" t="s">
        <v>274</v>
      </c>
      <c r="C37">
        <f t="shared" si="0"/>
        <v>21</v>
      </c>
    </row>
    <row r="38" spans="1:3" ht="15.75" thickBot="1">
      <c r="A38" s="11" t="s">
        <v>275</v>
      </c>
      <c r="B38" s="12" t="s">
        <v>276</v>
      </c>
      <c r="C38">
        <f t="shared" si="0"/>
        <v>26</v>
      </c>
    </row>
    <row r="39" spans="1:3" ht="15.75" thickBot="1">
      <c r="A39" s="11" t="s">
        <v>277</v>
      </c>
      <c r="B39" s="12" t="s">
        <v>278</v>
      </c>
      <c r="C39">
        <f t="shared" si="0"/>
        <v>42</v>
      </c>
    </row>
    <row r="40" spans="1:3" ht="15.75" thickBot="1">
      <c r="A40" s="11" t="s">
        <v>279</v>
      </c>
      <c r="B40" s="12" t="s">
        <v>280</v>
      </c>
      <c r="C40">
        <f t="shared" si="0"/>
        <v>20</v>
      </c>
    </row>
    <row r="41" spans="1:3" ht="15.75" thickBot="1">
      <c r="A41" s="11" t="s">
        <v>281</v>
      </c>
      <c r="B41" s="12" t="s">
        <v>282</v>
      </c>
      <c r="C41">
        <f t="shared" si="0"/>
        <v>21</v>
      </c>
    </row>
    <row r="42" spans="1:3" ht="15.75" thickBot="1">
      <c r="A42" s="11" t="s">
        <v>283</v>
      </c>
      <c r="B42" s="12" t="s">
        <v>284</v>
      </c>
      <c r="C42">
        <f t="shared" si="0"/>
        <v>18</v>
      </c>
    </row>
    <row r="43" spans="1:3" ht="15.75" thickBot="1">
      <c r="A43" s="11" t="s">
        <v>285</v>
      </c>
      <c r="B43" s="12" t="s">
        <v>286</v>
      </c>
      <c r="C43">
        <f t="shared" si="0"/>
        <v>40</v>
      </c>
    </row>
    <row r="44" spans="1:3" ht="15.75" thickBot="1">
      <c r="A44" s="11" t="s">
        <v>287</v>
      </c>
      <c r="B44" s="12" t="s">
        <v>288</v>
      </c>
      <c r="C44">
        <f t="shared" si="0"/>
        <v>34</v>
      </c>
    </row>
    <row r="45" spans="1:3" ht="15.75" thickBot="1">
      <c r="A45" s="11" t="s">
        <v>289</v>
      </c>
      <c r="B45" s="12" t="s">
        <v>290</v>
      </c>
      <c r="C45">
        <f t="shared" si="0"/>
        <v>37</v>
      </c>
    </row>
    <row r="46" spans="1:3" ht="15.75" thickBot="1">
      <c r="A46" s="11" t="s">
        <v>291</v>
      </c>
      <c r="B46" s="12" t="s">
        <v>292</v>
      </c>
      <c r="C46">
        <f t="shared" si="0"/>
        <v>21</v>
      </c>
    </row>
    <row r="47" spans="1:3" ht="24.75" thickBot="1">
      <c r="A47" s="11" t="s">
        <v>293</v>
      </c>
      <c r="B47" s="12" t="s">
        <v>294</v>
      </c>
      <c r="C47">
        <f t="shared" si="0"/>
        <v>68</v>
      </c>
    </row>
    <row r="48" spans="1:3" ht="15.75" thickBot="1">
      <c r="A48" s="11" t="s">
        <v>295</v>
      </c>
      <c r="B48" s="12" t="s">
        <v>296</v>
      </c>
      <c r="C48">
        <f t="shared" si="0"/>
        <v>32</v>
      </c>
    </row>
    <row r="49" spans="1:3" ht="15.75" thickBot="1">
      <c r="A49" s="11" t="s">
        <v>297</v>
      </c>
      <c r="B49" s="12" t="s">
        <v>298</v>
      </c>
      <c r="C49">
        <f t="shared" si="0"/>
        <v>18</v>
      </c>
    </row>
    <row r="50" spans="1:3" ht="15.75" thickBot="1">
      <c r="A50" s="11" t="s">
        <v>299</v>
      </c>
      <c r="B50" s="12" t="s">
        <v>300</v>
      </c>
      <c r="C50">
        <f t="shared" si="0"/>
        <v>18</v>
      </c>
    </row>
    <row r="51" spans="1:3" ht="24.75" thickBot="1">
      <c r="A51" s="11" t="s">
        <v>301</v>
      </c>
      <c r="B51" s="12" t="s">
        <v>302</v>
      </c>
      <c r="C51">
        <f t="shared" si="0"/>
        <v>49</v>
      </c>
    </row>
    <row r="52" spans="1:3" ht="15.75" thickBot="1">
      <c r="A52" s="11" t="s">
        <v>303</v>
      </c>
      <c r="B52" s="12" t="s">
        <v>304</v>
      </c>
      <c r="C52">
        <f t="shared" si="0"/>
        <v>37</v>
      </c>
    </row>
  </sheetData>
  <autoFilter ref="A1:C52"/>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E6D3CD38EE71243A4BC6DCDF67C4446" ma:contentTypeVersion="7" ma:contentTypeDescription="Creare un nuovo documento." ma:contentTypeScope="" ma:versionID="ff2955da9284943544418f3cd43890a6">
  <xsd:schema xmlns:xsd="http://www.w3.org/2001/XMLSchema" xmlns:xs="http://www.w3.org/2001/XMLSchema" xmlns:p="http://schemas.microsoft.com/office/2006/metadata/properties" xmlns:ns2="4bbab7d4-65e0-4727-a379-eb6b7402b018" targetNamespace="http://schemas.microsoft.com/office/2006/metadata/properties" ma:root="true" ma:fieldsID="a84168737054eb731d9ef77fcbcd64ff" ns2:_="">
    <xsd:import namespace="4bbab7d4-65e0-4727-a379-eb6b7402b018"/>
    <xsd:element name="properties">
      <xsd:complexType>
        <xsd:sequence>
          <xsd:element name="documentManagement">
            <xsd:complexType>
              <xsd:all>
                <xsd:element ref="ns2:MediaServiceMetadata" minOccurs="0"/>
                <xsd:element ref="ns2:MediaServiceFastMetadata" minOccurs="0"/>
                <xsd:element ref="ns2:Scaricate"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ab7d4-65e0-4727-a379-eb6b7402b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caricate" ma:index="10" nillable="true" ma:displayName="Scaricate" ma:format="Dropdown" ma:internalName="Scaricate">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aricate xmlns="4bbab7d4-65e0-4727-a379-eb6b7402b018" xsi:nil="true"/>
  </documentManagement>
</p:properties>
</file>

<file path=customXml/itemProps1.xml><?xml version="1.0" encoding="utf-8"?>
<ds:datastoreItem xmlns:ds="http://schemas.openxmlformats.org/officeDocument/2006/customXml" ds:itemID="{6EF49A5B-8B4B-4D11-9949-D0E0CADB1D9F}">
  <ds:schemaRefs>
    <ds:schemaRef ds:uri="http://schemas.microsoft.com/sharepoint/v3/contenttype/forms"/>
  </ds:schemaRefs>
</ds:datastoreItem>
</file>

<file path=customXml/itemProps2.xml><?xml version="1.0" encoding="utf-8"?>
<ds:datastoreItem xmlns:ds="http://schemas.openxmlformats.org/officeDocument/2006/customXml" ds:itemID="{BF10EB06-256B-4563-91E0-E5515B2B5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ab7d4-65e0-4727-a379-eb6b7402b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5780E4-699D-4659-9A00-9F295E79088E}">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4bbab7d4-65e0-4727-a379-eb6b7402b0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di gregorio</dc:creator>
  <cp:keywords/>
  <dc:description/>
  <cp:lastModifiedBy>Renato Di Gregorio</cp:lastModifiedBy>
  <dcterms:created xsi:type="dcterms:W3CDTF">2015-06-05T18:19:34Z</dcterms:created>
  <dcterms:modified xsi:type="dcterms:W3CDTF">2022-07-12T08:35:50Z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0x010100CE6D3CD38EE71243A4BC6DCDF67C4446</vt:lpwstr>
  </property>
</Properties>
</file>